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10" windowHeight="11640" activeTab="1"/>
  </bookViews>
  <sheets>
    <sheet name="7-11 лет" sheetId="1" r:id="rId1"/>
    <sheet name="11 лет и старше" sheetId="3" r:id="rId2"/>
    <sheet name="Лист2" sheetId="2" r:id="rId3"/>
  </sheets>
  <calcPr calcId="125725" refMode="R1C1"/>
</workbook>
</file>

<file path=xl/calcChain.xml><?xml version="1.0" encoding="utf-8"?>
<calcChain xmlns="http://schemas.openxmlformats.org/spreadsheetml/2006/main">
  <c r="B147" i="3"/>
  <c r="B109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F13"/>
  <c r="F24" s="1"/>
  <c r="F196" s="1"/>
  <c r="J195" i="2"/>
  <c r="G195"/>
  <c r="B195"/>
  <c r="A195"/>
  <c r="L194"/>
  <c r="J194"/>
  <c r="I194"/>
  <c r="I195" s="1"/>
  <c r="H194"/>
  <c r="G194"/>
  <c r="F194"/>
  <c r="F195" s="1"/>
  <c r="B185"/>
  <c r="A185"/>
  <c r="L184"/>
  <c r="L195" s="1"/>
  <c r="J184"/>
  <c r="I184"/>
  <c r="H184"/>
  <c r="H195" s="1"/>
  <c r="G184"/>
  <c r="F184"/>
  <c r="L176"/>
  <c r="H176"/>
  <c r="B176"/>
  <c r="A176"/>
  <c r="L175"/>
  <c r="J175"/>
  <c r="J176" s="1"/>
  <c r="I175"/>
  <c r="H175"/>
  <c r="G175"/>
  <c r="G176" s="1"/>
  <c r="F175"/>
  <c r="B166"/>
  <c r="A166"/>
  <c r="L165"/>
  <c r="J165"/>
  <c r="I165"/>
  <c r="I176" s="1"/>
  <c r="H165"/>
  <c r="G165"/>
  <c r="F165"/>
  <c r="F176" s="1"/>
  <c r="I157"/>
  <c r="F157"/>
  <c r="B157"/>
  <c r="A157"/>
  <c r="L156"/>
  <c r="L157" s="1"/>
  <c r="J156"/>
  <c r="I156"/>
  <c r="H156"/>
  <c r="H157" s="1"/>
  <c r="G156"/>
  <c r="F156"/>
  <c r="B147"/>
  <c r="A147"/>
  <c r="L146"/>
  <c r="J146"/>
  <c r="J157" s="1"/>
  <c r="I146"/>
  <c r="H146"/>
  <c r="G146"/>
  <c r="G157" s="1"/>
  <c r="F146"/>
  <c r="J138"/>
  <c r="G138"/>
  <c r="B138"/>
  <c r="A138"/>
  <c r="L137"/>
  <c r="J137"/>
  <c r="I137"/>
  <c r="I138" s="1"/>
  <c r="H137"/>
  <c r="G137"/>
  <c r="F137"/>
  <c r="F138" s="1"/>
  <c r="B128"/>
  <c r="A128"/>
  <c r="L127"/>
  <c r="L138" s="1"/>
  <c r="J127"/>
  <c r="I127"/>
  <c r="H127"/>
  <c r="H138" s="1"/>
  <c r="G127"/>
  <c r="F127"/>
  <c r="L119"/>
  <c r="H119"/>
  <c r="B119"/>
  <c r="A119"/>
  <c r="L118"/>
  <c r="J118"/>
  <c r="J119" s="1"/>
  <c r="I118"/>
  <c r="H118"/>
  <c r="G118"/>
  <c r="G119" s="1"/>
  <c r="F118"/>
  <c r="B109"/>
  <c r="A109"/>
  <c r="L108"/>
  <c r="J108"/>
  <c r="I108"/>
  <c r="I119" s="1"/>
  <c r="H108"/>
  <c r="G108"/>
  <c r="F108"/>
  <c r="F119" s="1"/>
  <c r="I100"/>
  <c r="F100"/>
  <c r="B100"/>
  <c r="A100"/>
  <c r="L99"/>
  <c r="L100" s="1"/>
  <c r="J99"/>
  <c r="I99"/>
  <c r="H99"/>
  <c r="H100" s="1"/>
  <c r="G99"/>
  <c r="F99"/>
  <c r="B90"/>
  <c r="A90"/>
  <c r="L89"/>
  <c r="J89"/>
  <c r="J100" s="1"/>
  <c r="I89"/>
  <c r="H89"/>
  <c r="G89"/>
  <c r="G100" s="1"/>
  <c r="F89"/>
  <c r="J81"/>
  <c r="G81"/>
  <c r="B81"/>
  <c r="A81"/>
  <c r="L80"/>
  <c r="J80"/>
  <c r="I80"/>
  <c r="I81" s="1"/>
  <c r="H80"/>
  <c r="G80"/>
  <c r="F80"/>
  <c r="F81" s="1"/>
  <c r="B71"/>
  <c r="A71"/>
  <c r="L70"/>
  <c r="L81" s="1"/>
  <c r="J70"/>
  <c r="I70"/>
  <c r="H70"/>
  <c r="H81" s="1"/>
  <c r="G70"/>
  <c r="F70"/>
  <c r="L62"/>
  <c r="H62"/>
  <c r="B62"/>
  <c r="A62"/>
  <c r="L61"/>
  <c r="J61"/>
  <c r="J62" s="1"/>
  <c r="I61"/>
  <c r="H61"/>
  <c r="G61"/>
  <c r="G62" s="1"/>
  <c r="F61"/>
  <c r="B52"/>
  <c r="A52"/>
  <c r="L51"/>
  <c r="J51"/>
  <c r="I51"/>
  <c r="I62" s="1"/>
  <c r="H51"/>
  <c r="G51"/>
  <c r="F51"/>
  <c r="F62" s="1"/>
  <c r="I43"/>
  <c r="F43"/>
  <c r="B43"/>
  <c r="A43"/>
  <c r="L42"/>
  <c r="L43" s="1"/>
  <c r="J42"/>
  <c r="I42"/>
  <c r="H42"/>
  <c r="H43" s="1"/>
  <c r="G42"/>
  <c r="F42"/>
  <c r="B33"/>
  <c r="A33"/>
  <c r="L32"/>
  <c r="J32"/>
  <c r="J43" s="1"/>
  <c r="I32"/>
  <c r="H32"/>
  <c r="G32"/>
  <c r="G43" s="1"/>
  <c r="F32"/>
  <c r="J24"/>
  <c r="G24"/>
  <c r="G196" s="1"/>
  <c r="B24"/>
  <c r="A24"/>
  <c r="L23"/>
  <c r="J23"/>
  <c r="I23"/>
  <c r="I24" s="1"/>
  <c r="H23"/>
  <c r="G23"/>
  <c r="F23"/>
  <c r="F24" s="1"/>
  <c r="B14"/>
  <c r="A14"/>
  <c r="L13"/>
  <c r="L24" s="1"/>
  <c r="J13"/>
  <c r="I13"/>
  <c r="H13"/>
  <c r="H24" s="1"/>
  <c r="G13"/>
  <c r="F13"/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i="3" l="1"/>
  <c r="G196" s="1"/>
  <c r="H195"/>
  <c r="H196" s="1"/>
  <c r="H196" i="2"/>
  <c r="L196"/>
  <c r="F196"/>
  <c r="I196"/>
  <c r="J196"/>
  <c r="I157" i="1"/>
  <c r="H157"/>
  <c r="F157"/>
  <c r="L157"/>
  <c r="L195"/>
  <c r="J195"/>
  <c r="I195"/>
  <c r="G195"/>
  <c r="F195"/>
  <c r="L176"/>
  <c r="J176"/>
  <c r="I176"/>
  <c r="H176"/>
  <c r="G176"/>
  <c r="G157"/>
  <c r="L138"/>
  <c r="J138"/>
  <c r="I138"/>
  <c r="G138"/>
  <c r="F138"/>
  <c r="I119"/>
  <c r="L119"/>
  <c r="J119"/>
  <c r="H119"/>
  <c r="G119"/>
  <c r="L100"/>
  <c r="I100"/>
  <c r="H100"/>
  <c r="G100"/>
  <c r="F100"/>
  <c r="L81"/>
  <c r="J81"/>
  <c r="I81"/>
  <c r="F81"/>
  <c r="J62"/>
  <c r="I62"/>
  <c r="H62"/>
  <c r="G62"/>
  <c r="G43"/>
  <c r="L43"/>
  <c r="H43"/>
  <c r="F43"/>
  <c r="L24"/>
  <c r="J24"/>
  <c r="I24"/>
  <c r="F24"/>
  <c r="H195"/>
  <c r="F176"/>
  <c r="J157"/>
  <c r="H138"/>
  <c r="F119"/>
  <c r="J100"/>
  <c r="H81"/>
  <c r="G81"/>
  <c r="L62"/>
  <c r="F62"/>
  <c r="J43"/>
  <c r="I43"/>
  <c r="H24"/>
  <c r="G24"/>
  <c r="L196" l="1"/>
  <c r="I196"/>
  <c r="H196"/>
  <c r="F196"/>
  <c r="J196"/>
  <c r="G196"/>
</calcChain>
</file>

<file path=xl/sharedStrings.xml><?xml version="1.0" encoding="utf-8"?>
<sst xmlns="http://schemas.openxmlformats.org/spreadsheetml/2006/main" count="1048" uniqueCount="157">
  <si>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</si>
  <si>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</si>
  <si>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</si>
  <si>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</si>
  <si>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</si>
  <si>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</si>
  <si>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</si>
  <si>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</si>
  <si>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</si>
  <si>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</si>
  <si>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</si>
  <si>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</si>
  <si>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</si>
  <si>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</si>
  <si>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</si>
  <si>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</si>
  <si>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</si>
  <si>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</si>
  <si>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</si>
  <si>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</si>
  <si>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</si>
  <si>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</si>
  <si>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</si>
  <si>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</si>
  <si>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</si>
  <si>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</si>
  <si>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</si>
  <si>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</si>
  <si>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</si>
  <si>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</si>
  <si>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</si>
  <si>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</si>
  <si>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</si>
  <si>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</si>
  <si>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</si>
  <si>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</si>
  <si>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</si>
  <si>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</si>
  <si>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</si>
  <si>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с маслом сливочным</t>
  </si>
  <si>
    <t xml:space="preserve"> 8/4</t>
  </si>
  <si>
    <t>Хлеб с маслом и сыром</t>
  </si>
  <si>
    <t xml:space="preserve"> 3/13</t>
  </si>
  <si>
    <t>Хлеб ржаной</t>
  </si>
  <si>
    <t>Кофейный напиток с молоком</t>
  </si>
  <si>
    <t xml:space="preserve"> 32/10</t>
  </si>
  <si>
    <t>Яблоко</t>
  </si>
  <si>
    <t>Хлеб пшеничный</t>
  </si>
  <si>
    <t>Чай с сахаром</t>
  </si>
  <si>
    <t xml:space="preserve"> 27/10</t>
  </si>
  <si>
    <t xml:space="preserve"> 19/1</t>
  </si>
  <si>
    <t>Каша гречневая по-купечески с мясом куриным</t>
  </si>
  <si>
    <t xml:space="preserve"> 1/29</t>
  </si>
  <si>
    <t>Компот из сухофруктов</t>
  </si>
  <si>
    <t xml:space="preserve"> 6/10</t>
  </si>
  <si>
    <t>Каша рисовая молочная с маслом</t>
  </si>
  <si>
    <t xml:space="preserve"> 9/4</t>
  </si>
  <si>
    <t>Йогурт</t>
  </si>
  <si>
    <t>Какао с молоком</t>
  </si>
  <si>
    <t xml:space="preserve"> 36/10</t>
  </si>
  <si>
    <t>хлеб с маслом</t>
  </si>
  <si>
    <t xml:space="preserve"> 1/13</t>
  </si>
  <si>
    <t>Сок фруктовый</t>
  </si>
  <si>
    <t>Плов из мяса кур</t>
  </si>
  <si>
    <t xml:space="preserve"> 4/9</t>
  </si>
  <si>
    <t>Каша пшенная молочная с маслом</t>
  </si>
  <si>
    <t xml:space="preserve"> 11/4</t>
  </si>
  <si>
    <t>Салат из припущенной моркови с маслом</t>
  </si>
  <si>
    <t xml:space="preserve"> 29/1</t>
  </si>
  <si>
    <t>Колбаски мясные</t>
  </si>
  <si>
    <t xml:space="preserve"> 32/8</t>
  </si>
  <si>
    <t>Каша гречневая рассыпчатая с маслом</t>
  </si>
  <si>
    <t xml:space="preserve"> 39/3</t>
  </si>
  <si>
    <t>Хлеб с сыром</t>
  </si>
  <si>
    <t xml:space="preserve"> 2/13</t>
  </si>
  <si>
    <t>Каша пшеничная молочная с маслом</t>
  </si>
  <si>
    <t xml:space="preserve"> 16/4</t>
  </si>
  <si>
    <t>Хлеб с маслом</t>
  </si>
  <si>
    <t>Каша молочная "Дружба" с маслом</t>
  </si>
  <si>
    <t xml:space="preserve"> 17/4</t>
  </si>
  <si>
    <t>Напиток из цикория с молоком</t>
  </si>
  <si>
    <t xml:space="preserve"> 34/10</t>
  </si>
  <si>
    <t>Каша ячневая молочная с маслом</t>
  </si>
  <si>
    <t xml:space="preserve"> 15/4</t>
  </si>
  <si>
    <t>Печенье</t>
  </si>
  <si>
    <t>Щи из свежей капусты со сметаной</t>
  </si>
  <si>
    <t xml:space="preserve"> 7/2</t>
  </si>
  <si>
    <t>Тефтели мясные в молочном соусе</t>
  </si>
  <si>
    <t xml:space="preserve"> 37/8</t>
  </si>
  <si>
    <t>Каша гречневая рассыпчатая</t>
  </si>
  <si>
    <t>Чай с лимоном</t>
  </si>
  <si>
    <t xml:space="preserve"> 29/10</t>
  </si>
  <si>
    <t>Рассольник с крупой и сметаной</t>
  </si>
  <si>
    <t xml:space="preserve"> 11/2</t>
  </si>
  <si>
    <t>Гуляш из филе куриного</t>
  </si>
  <si>
    <t xml:space="preserve"> 12/8</t>
  </si>
  <si>
    <t xml:space="preserve"> 46/3</t>
  </si>
  <si>
    <t>Напиток из шиповника</t>
  </si>
  <si>
    <t xml:space="preserve"> 37/10</t>
  </si>
  <si>
    <t>Борщ из свежей капусты со сметаной</t>
  </si>
  <si>
    <t xml:space="preserve"> 3/2</t>
  </si>
  <si>
    <t>Биточки из мяса кур</t>
  </si>
  <si>
    <t xml:space="preserve"> 5/9</t>
  </si>
  <si>
    <t>Картофельное пюре</t>
  </si>
  <si>
    <t xml:space="preserve"> 3/3</t>
  </si>
  <si>
    <t xml:space="preserve">Кисель </t>
  </si>
  <si>
    <t xml:space="preserve"> 18/10</t>
  </si>
  <si>
    <t xml:space="preserve"> 28/2</t>
  </si>
  <si>
    <t xml:space="preserve"> 3/9</t>
  </si>
  <si>
    <t>Суп-лапша на курином бульоне</t>
  </si>
  <si>
    <t xml:space="preserve"> 22/2</t>
  </si>
  <si>
    <t>Биточки из рыбы</t>
  </si>
  <si>
    <t xml:space="preserve"> 12/7</t>
  </si>
  <si>
    <t>Компот из кураги и изюма</t>
  </si>
  <si>
    <t xml:space="preserve"> 10/10</t>
  </si>
  <si>
    <t xml:space="preserve">Макароны отварные </t>
  </si>
  <si>
    <t xml:space="preserve">Компот из ягод </t>
  </si>
  <si>
    <t xml:space="preserve"> 7/10</t>
  </si>
  <si>
    <t xml:space="preserve"> 10/2</t>
  </si>
  <si>
    <t>Каша гречневая по-купечески с мясом кур</t>
  </si>
  <si>
    <t>Суп из овощей со сметаной</t>
  </si>
  <si>
    <t xml:space="preserve"> 20/2</t>
  </si>
  <si>
    <t>Суп картофельный с макаронными изделиями</t>
  </si>
  <si>
    <t xml:space="preserve"> 18/2</t>
  </si>
  <si>
    <t xml:space="preserve"> 12/2</t>
  </si>
  <si>
    <t xml:space="preserve"> 43/8</t>
  </si>
  <si>
    <t>Горошница с маслом</t>
  </si>
  <si>
    <t xml:space="preserve"> 48/3</t>
  </si>
  <si>
    <t>Подгарнировка из свежих огурцов с маслом растит.</t>
  </si>
  <si>
    <t>Омлет запеченный</t>
  </si>
  <si>
    <t xml:space="preserve"> 2/6</t>
  </si>
  <si>
    <t>Салат из свежих томатов с растительным маслом</t>
  </si>
  <si>
    <t xml:space="preserve"> 20/1</t>
  </si>
  <si>
    <t>Каша рисовая рассыпчатая</t>
  </si>
  <si>
    <t>Салат из белокачанной капусты с морковью и растительным маслом</t>
  </si>
  <si>
    <t xml:space="preserve"> 6/1</t>
  </si>
  <si>
    <t>Макаронные изделия отварные</t>
  </si>
  <si>
    <t>Подгарнировка из салата "Витаминный"</t>
  </si>
  <si>
    <t xml:space="preserve"> 9/1</t>
  </si>
  <si>
    <t>46/3</t>
  </si>
  <si>
    <t>Жаркое из овощей с мясом кур</t>
  </si>
  <si>
    <t>Суп-пюре гороховый</t>
  </si>
  <si>
    <t>Суп гороховый с картофелем</t>
  </si>
  <si>
    <t>Помидор свежий (подгарнировка)</t>
  </si>
  <si>
    <t>Пряник</t>
  </si>
  <si>
    <t>МАОУ ООШ № 15</t>
  </si>
  <si>
    <t>Директор МАОУ ООШ № 15</t>
  </si>
  <si>
    <t>Ю.Н. Протасова</t>
  </si>
  <si>
    <t>Суп куртофельный со сметаной</t>
  </si>
  <si>
    <t xml:space="preserve">Кнели мясные </t>
  </si>
  <si>
    <t>Помидор свежий (подгарнирвка)</t>
  </si>
  <si>
    <t>Салата "Витаминный"</t>
  </si>
  <si>
    <t>Подгарнировка из свежих помидор</t>
  </si>
  <si>
    <t>11 лет и старше</t>
  </si>
  <si>
    <t>Салат из свежих помидор</t>
  </si>
  <si>
    <t xml:space="preserve"> 38/2</t>
  </si>
  <si>
    <t>Суп крестьянский со сметаной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</si>
</sst>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6.42578125" style="2" customWidth="1"/>
    <col min="6" max="6" width="9.28515625" style="2" customWidth="1"/>
    <col min="7" max="7" width="8" style="2" customWidth="1"/>
    <col min="8" max="8" width="7.5703125" style="2" customWidth="1"/>
    <col min="9" max="9" width="6.85546875" style="2" customWidth="1"/>
    <col min="10" max="10" width="8.140625" style="2" customWidth="1"/>
    <col min="11" max="11" width="9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4.79</v>
      </c>
      <c r="H6" s="40">
        <v>5.56</v>
      </c>
      <c r="I6" s="40">
        <v>21.87</v>
      </c>
      <c r="J6" s="40">
        <v>154.19999999999999</v>
      </c>
      <c r="K6" s="41" t="s">
        <v>40</v>
      </c>
      <c r="L6" s="40">
        <v>23.52</v>
      </c>
    </row>
    <row r="7" spans="1:12" ht="15">
      <c r="A7" s="23"/>
      <c r="B7" s="15"/>
      <c r="C7" s="11"/>
      <c r="D7" s="6"/>
      <c r="E7" s="42" t="s">
        <v>41</v>
      </c>
      <c r="F7" s="43">
        <v>65</v>
      </c>
      <c r="G7" s="43">
        <v>7.7</v>
      </c>
      <c r="H7" s="43">
        <v>10.199999999999999</v>
      </c>
      <c r="I7" s="43">
        <v>21.99</v>
      </c>
      <c r="J7" s="43">
        <v>213.27</v>
      </c>
      <c r="K7" s="44" t="s">
        <v>42</v>
      </c>
      <c r="L7" s="43">
        <v>42.05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3.14</v>
      </c>
      <c r="H8" s="43">
        <v>3.21</v>
      </c>
      <c r="I8" s="43">
        <v>14.39</v>
      </c>
      <c r="J8" s="43">
        <v>96.37</v>
      </c>
      <c r="K8" s="44" t="s">
        <v>45</v>
      </c>
      <c r="L8" s="43">
        <v>17.89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1.98</v>
      </c>
      <c r="H9" s="43">
        <v>0.36</v>
      </c>
      <c r="I9" s="43">
        <v>12.51</v>
      </c>
      <c r="J9" s="43">
        <v>58.01</v>
      </c>
      <c r="K9" s="44"/>
      <c r="L9" s="43">
        <v>1.69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0.48</v>
      </c>
      <c r="H10" s="43">
        <v>0.48</v>
      </c>
      <c r="I10" s="43">
        <v>13.92</v>
      </c>
      <c r="J10" s="43">
        <v>58.42</v>
      </c>
      <c r="K10" s="44"/>
      <c r="L10" s="43">
        <v>25.92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18.09</v>
      </c>
      <c r="H13" s="19">
        <f t="shared" si="0"/>
        <v>19.809999999999999</v>
      </c>
      <c r="I13" s="19">
        <f t="shared" si="0"/>
        <v>84.68</v>
      </c>
      <c r="J13" s="19">
        <f t="shared" si="0"/>
        <v>580.27</v>
      </c>
      <c r="K13" s="25"/>
      <c r="L13" s="19">
        <f t="shared" ref="L13" si="1">SUM(L6:L12)</f>
        <v>111.07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128</v>
      </c>
      <c r="F14" s="43">
        <v>20</v>
      </c>
      <c r="G14" s="43">
        <v>0.15</v>
      </c>
      <c r="H14" s="43">
        <v>1.19</v>
      </c>
      <c r="I14" s="43">
        <v>0.64</v>
      </c>
      <c r="J14" s="43">
        <v>13.51</v>
      </c>
      <c r="K14" s="44" t="s">
        <v>50</v>
      </c>
      <c r="L14" s="43">
        <v>7.92</v>
      </c>
    </row>
    <row r="15" spans="1:12" ht="15">
      <c r="A15" s="23"/>
      <c r="B15" s="15"/>
      <c r="C15" s="11"/>
      <c r="D15" s="7" t="s">
        <v>27</v>
      </c>
      <c r="E15" s="42" t="s">
        <v>85</v>
      </c>
      <c r="F15" s="43">
        <v>200</v>
      </c>
      <c r="G15" s="43">
        <v>3.9</v>
      </c>
      <c r="H15" s="43">
        <v>9.5399999999999991</v>
      </c>
      <c r="I15" s="43">
        <v>27.34</v>
      </c>
      <c r="J15" s="43">
        <v>209.64</v>
      </c>
      <c r="K15" s="44" t="s">
        <v>86</v>
      </c>
      <c r="L15" s="43">
        <v>25.78</v>
      </c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10.119999999999999</v>
      </c>
      <c r="H16" s="43">
        <v>10.96</v>
      </c>
      <c r="I16" s="43">
        <v>10.46</v>
      </c>
      <c r="J16" s="43">
        <v>179.22</v>
      </c>
      <c r="K16" s="44" t="s">
        <v>88</v>
      </c>
      <c r="L16" s="43">
        <v>50.24</v>
      </c>
    </row>
    <row r="17" spans="1:12" ht="15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6.58</v>
      </c>
      <c r="H17" s="43">
        <v>1.72</v>
      </c>
      <c r="I17" s="43">
        <v>34.47</v>
      </c>
      <c r="J17" s="43">
        <v>170.91</v>
      </c>
      <c r="K17" s="44" t="s">
        <v>72</v>
      </c>
      <c r="L17" s="43">
        <v>16.7</v>
      </c>
    </row>
    <row r="18" spans="1:12" ht="15">
      <c r="A18" s="23"/>
      <c r="B18" s="15"/>
      <c r="C18" s="11"/>
      <c r="D18" s="7" t="s">
        <v>30</v>
      </c>
      <c r="E18" s="42" t="s">
        <v>90</v>
      </c>
      <c r="F18" s="43">
        <v>200</v>
      </c>
      <c r="G18" s="43">
        <v>0.12</v>
      </c>
      <c r="H18" s="43">
        <v>0.02</v>
      </c>
      <c r="I18" s="43">
        <v>9.83</v>
      </c>
      <c r="J18" s="43">
        <v>38.659999999999997</v>
      </c>
      <c r="K18" s="44" t="s">
        <v>91</v>
      </c>
      <c r="L18" s="43">
        <v>7.92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2.64</v>
      </c>
      <c r="H19" s="43">
        <v>0.27</v>
      </c>
      <c r="I19" s="43">
        <v>18.760000000000002</v>
      </c>
      <c r="J19" s="43">
        <v>89.56</v>
      </c>
      <c r="K19" s="44"/>
      <c r="L19" s="43">
        <v>2.5099999999999998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23.51</v>
      </c>
      <c r="H23" s="19">
        <f t="shared" si="2"/>
        <v>23.699999999999996</v>
      </c>
      <c r="I23" s="19">
        <f t="shared" si="2"/>
        <v>101.5</v>
      </c>
      <c r="J23" s="19">
        <f t="shared" si="2"/>
        <v>701.5</v>
      </c>
      <c r="K23" s="25"/>
      <c r="L23" s="19">
        <f t="shared" ref="L23" si="3">SUM(L14:L22)</f>
        <v>111.07000000000001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1265</v>
      </c>
      <c r="G24" s="32">
        <f t="shared" ref="G24:J24" si="4">G13+G23</f>
        <v>41.6</v>
      </c>
      <c r="H24" s="32">
        <f t="shared" si="4"/>
        <v>43.509999999999991</v>
      </c>
      <c r="I24" s="32">
        <f t="shared" si="4"/>
        <v>186.18</v>
      </c>
      <c r="J24" s="32">
        <f t="shared" si="4"/>
        <v>1281.77</v>
      </c>
      <c r="K24" s="32"/>
      <c r="L24" s="32">
        <f t="shared" ref="L24" si="5">L13+L23</f>
        <v>222.14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129</v>
      </c>
      <c r="F25" s="40">
        <v>150</v>
      </c>
      <c r="G25" s="40">
        <v>14.59</v>
      </c>
      <c r="H25" s="40">
        <v>15.9</v>
      </c>
      <c r="I25" s="40">
        <v>2.54</v>
      </c>
      <c r="J25" s="40">
        <v>211.23</v>
      </c>
      <c r="K25" s="41" t="s">
        <v>130</v>
      </c>
      <c r="L25" s="40">
        <v>77.400000000000006</v>
      </c>
    </row>
    <row r="26" spans="1:12" ht="15">
      <c r="A26" s="14"/>
      <c r="B26" s="15"/>
      <c r="C26" s="11"/>
      <c r="D26" s="6"/>
      <c r="E26" s="42" t="s">
        <v>131</v>
      </c>
      <c r="F26" s="43">
        <v>60</v>
      </c>
      <c r="G26" s="43">
        <v>0.51</v>
      </c>
      <c r="H26" s="43">
        <v>3.03</v>
      </c>
      <c r="I26" s="43">
        <v>2.4</v>
      </c>
      <c r="J26" s="43">
        <v>38.380000000000003</v>
      </c>
      <c r="K26" s="44" t="s">
        <v>132</v>
      </c>
      <c r="L26" s="43">
        <v>13.16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0.08</v>
      </c>
      <c r="H27" s="43">
        <v>0.02</v>
      </c>
      <c r="I27" s="43">
        <v>9.84</v>
      </c>
      <c r="J27" s="43">
        <v>37.799999999999997</v>
      </c>
      <c r="K27" s="44" t="s">
        <v>49</v>
      </c>
      <c r="L27" s="43">
        <v>4.08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2.64</v>
      </c>
      <c r="H28" s="43">
        <v>0.27</v>
      </c>
      <c r="I28" s="43">
        <v>18.760000000000002</v>
      </c>
      <c r="J28" s="43">
        <v>89.56</v>
      </c>
      <c r="K28" s="44"/>
      <c r="L28" s="43">
        <v>2.5099999999999998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84</v>
      </c>
      <c r="F30" s="43">
        <v>60</v>
      </c>
      <c r="G30" s="43">
        <v>4.5</v>
      </c>
      <c r="H30" s="43">
        <v>5.88</v>
      </c>
      <c r="I30" s="43">
        <v>46.02</v>
      </c>
      <c r="J30" s="43">
        <v>253.36</v>
      </c>
      <c r="K30" s="44"/>
      <c r="L30" s="43">
        <v>13.92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22.32</v>
      </c>
      <c r="H32" s="19">
        <f t="shared" ref="H32" si="7">SUM(H25:H31)</f>
        <v>25.099999999999998</v>
      </c>
      <c r="I32" s="19">
        <f t="shared" ref="I32" si="8">SUM(I25:I31)</f>
        <v>79.56</v>
      </c>
      <c r="J32" s="19">
        <f t="shared" ref="J32:L32" si="9">SUM(J25:J31)</f>
        <v>630.32999999999993</v>
      </c>
      <c r="K32" s="25"/>
      <c r="L32" s="19">
        <f t="shared" si="9"/>
        <v>111.07000000000001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99</v>
      </c>
      <c r="F34" s="43">
        <v>210</v>
      </c>
      <c r="G34" s="43">
        <v>3.86</v>
      </c>
      <c r="H34" s="43">
        <v>6.41</v>
      </c>
      <c r="I34" s="43">
        <v>24.11</v>
      </c>
      <c r="J34" s="43">
        <v>158.78</v>
      </c>
      <c r="K34" s="52" t="s">
        <v>100</v>
      </c>
      <c r="L34" s="43">
        <v>21.65</v>
      </c>
    </row>
    <row r="35" spans="1:12" ht="15">
      <c r="A35" s="14"/>
      <c r="B35" s="15"/>
      <c r="C35" s="11"/>
      <c r="D35" s="7" t="s">
        <v>28</v>
      </c>
      <c r="E35" s="42" t="s">
        <v>94</v>
      </c>
      <c r="F35" s="43">
        <v>100</v>
      </c>
      <c r="G35" s="43">
        <v>12.93</v>
      </c>
      <c r="H35" s="43">
        <v>15.05</v>
      </c>
      <c r="I35" s="43">
        <v>5.77</v>
      </c>
      <c r="J35" s="43">
        <v>209.37</v>
      </c>
      <c r="K35" s="44" t="s">
        <v>95</v>
      </c>
      <c r="L35" s="43">
        <v>52.72</v>
      </c>
    </row>
    <row r="36" spans="1:12" ht="15">
      <c r="A36" s="14"/>
      <c r="B36" s="15"/>
      <c r="C36" s="11"/>
      <c r="D36" s="7" t="s">
        <v>29</v>
      </c>
      <c r="E36" s="42" t="s">
        <v>133</v>
      </c>
      <c r="F36" s="43">
        <v>150</v>
      </c>
      <c r="G36" s="43">
        <v>3.63</v>
      </c>
      <c r="H36" s="43">
        <v>3.18</v>
      </c>
      <c r="I36" s="43">
        <v>38.26</v>
      </c>
      <c r="J36" s="43">
        <v>196.75</v>
      </c>
      <c r="K36" s="44" t="s">
        <v>96</v>
      </c>
      <c r="L36" s="43">
        <v>17.23</v>
      </c>
    </row>
    <row r="37" spans="1:12" ht="15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0.24</v>
      </c>
      <c r="H37" s="43">
        <v>0.1</v>
      </c>
      <c r="I37" s="43">
        <v>14.6</v>
      </c>
      <c r="J37" s="43">
        <v>55.74</v>
      </c>
      <c r="K37" s="44" t="s">
        <v>98</v>
      </c>
      <c r="L37" s="43">
        <v>16.96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2.64</v>
      </c>
      <c r="H38" s="43">
        <v>0.27</v>
      </c>
      <c r="I38" s="43">
        <v>18.760000000000002</v>
      </c>
      <c r="J38" s="43">
        <v>89.56</v>
      </c>
      <c r="K38" s="44"/>
      <c r="L38" s="43">
        <v>2.5099999999999998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23.299999999999997</v>
      </c>
      <c r="H42" s="19">
        <f t="shared" ref="H42" si="11">SUM(H33:H41)</f>
        <v>25.01</v>
      </c>
      <c r="I42" s="19">
        <f t="shared" ref="I42" si="12">SUM(I33:I41)</f>
        <v>101.5</v>
      </c>
      <c r="J42" s="19">
        <f t="shared" ref="J42:L42" si="13">SUM(J33:J41)</f>
        <v>710.2</v>
      </c>
      <c r="K42" s="25"/>
      <c r="L42" s="19">
        <f t="shared" si="13"/>
        <v>111.07000000000001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1210</v>
      </c>
      <c r="G43" s="32">
        <f t="shared" ref="G43" si="14">G32+G42</f>
        <v>45.62</v>
      </c>
      <c r="H43" s="32">
        <f t="shared" ref="H43" si="15">H32+H42</f>
        <v>50.11</v>
      </c>
      <c r="I43" s="32">
        <f t="shared" ref="I43" si="16">I32+I42</f>
        <v>181.06</v>
      </c>
      <c r="J43" s="32">
        <f t="shared" ref="J43:L43" si="17">J32+J42</f>
        <v>1340.53</v>
      </c>
      <c r="K43" s="32"/>
      <c r="L43" s="32">
        <f t="shared" si="17"/>
        <v>222.14000000000001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165</v>
      </c>
      <c r="G44" s="40">
        <v>14.11</v>
      </c>
      <c r="H44" s="40">
        <v>11.5</v>
      </c>
      <c r="I44" s="40">
        <v>41.94</v>
      </c>
      <c r="J44" s="40">
        <v>316.13</v>
      </c>
      <c r="K44" s="41" t="s">
        <v>52</v>
      </c>
      <c r="L44" s="40">
        <v>71.92</v>
      </c>
    </row>
    <row r="45" spans="1:12" ht="25.5">
      <c r="A45" s="23"/>
      <c r="B45" s="15"/>
      <c r="C45" s="11"/>
      <c r="D45" s="6"/>
      <c r="E45" s="42" t="s">
        <v>134</v>
      </c>
      <c r="F45" s="43">
        <v>95</v>
      </c>
      <c r="G45" s="43">
        <v>1.45</v>
      </c>
      <c r="H45" s="43">
        <v>5.67</v>
      </c>
      <c r="I45" s="43">
        <v>8.85</v>
      </c>
      <c r="J45" s="43">
        <v>88.06</v>
      </c>
      <c r="K45" s="44" t="s">
        <v>135</v>
      </c>
      <c r="L45" s="43">
        <v>21.92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1.02</v>
      </c>
      <c r="H46" s="43">
        <v>0.06</v>
      </c>
      <c r="I46" s="43">
        <v>23.18</v>
      </c>
      <c r="J46" s="43">
        <v>87.6</v>
      </c>
      <c r="K46" s="44" t="s">
        <v>54</v>
      </c>
      <c r="L46" s="43">
        <v>14.72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2.64</v>
      </c>
      <c r="H47" s="43">
        <v>0.27</v>
      </c>
      <c r="I47" s="43">
        <v>18.760000000000002</v>
      </c>
      <c r="J47" s="43">
        <v>89.56</v>
      </c>
      <c r="K47" s="44"/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19.22</v>
      </c>
      <c r="H51" s="19">
        <f t="shared" ref="H51" si="19">SUM(H44:H50)</f>
        <v>17.5</v>
      </c>
      <c r="I51" s="19">
        <f t="shared" ref="I51" si="20">SUM(I44:I50)</f>
        <v>92.73</v>
      </c>
      <c r="J51" s="19">
        <f t="shared" ref="J51:L51" si="21">SUM(J44:J50)</f>
        <v>581.34999999999991</v>
      </c>
      <c r="K51" s="25"/>
      <c r="L51" s="19">
        <f t="shared" si="21"/>
        <v>111.07000000000001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151</v>
      </c>
      <c r="F52" s="43">
        <v>60</v>
      </c>
      <c r="G52" s="43">
        <v>0.99</v>
      </c>
      <c r="H52" s="43">
        <v>3.29</v>
      </c>
      <c r="I52" s="43">
        <v>8.31</v>
      </c>
      <c r="J52" s="43">
        <v>30.55</v>
      </c>
      <c r="K52" s="44" t="s">
        <v>138</v>
      </c>
      <c r="L52" s="43">
        <v>19.3</v>
      </c>
    </row>
    <row r="53" spans="1:12" ht="15">
      <c r="A53" s="23"/>
      <c r="B53" s="15"/>
      <c r="C53" s="11"/>
      <c r="D53" s="7" t="s">
        <v>27</v>
      </c>
      <c r="E53" s="42" t="s">
        <v>92</v>
      </c>
      <c r="F53" s="43">
        <v>210</v>
      </c>
      <c r="G53" s="43">
        <v>4.33</v>
      </c>
      <c r="H53" s="43">
        <v>6.57</v>
      </c>
      <c r="I53" s="43">
        <v>15.01</v>
      </c>
      <c r="J53" s="43">
        <v>114.89</v>
      </c>
      <c r="K53" s="52" t="s">
        <v>93</v>
      </c>
      <c r="L53" s="43">
        <v>27.81</v>
      </c>
    </row>
    <row r="54" spans="1:12" ht="15">
      <c r="A54" s="23"/>
      <c r="B54" s="15"/>
      <c r="C54" s="11"/>
      <c r="D54" s="7" t="s">
        <v>28</v>
      </c>
      <c r="E54" s="42" t="s">
        <v>101</v>
      </c>
      <c r="F54" s="43">
        <v>90</v>
      </c>
      <c r="G54" s="43">
        <v>13.35</v>
      </c>
      <c r="H54" s="43">
        <v>11.19</v>
      </c>
      <c r="I54" s="43">
        <v>8.36</v>
      </c>
      <c r="J54" s="43">
        <v>187.83</v>
      </c>
      <c r="K54" s="44" t="s">
        <v>102</v>
      </c>
      <c r="L54" s="43">
        <v>38.409999999999997</v>
      </c>
    </row>
    <row r="55" spans="1:12" ht="15">
      <c r="A55" s="23"/>
      <c r="B55" s="15"/>
      <c r="C55" s="11"/>
      <c r="D55" s="7" t="s">
        <v>29</v>
      </c>
      <c r="E55" s="42" t="s">
        <v>136</v>
      </c>
      <c r="F55" s="43">
        <v>150</v>
      </c>
      <c r="G55" s="43">
        <v>5.3</v>
      </c>
      <c r="H55" s="43">
        <v>2.98</v>
      </c>
      <c r="I55" s="43">
        <v>34.11</v>
      </c>
      <c r="J55" s="43">
        <v>183.94</v>
      </c>
      <c r="K55" s="44" t="s">
        <v>139</v>
      </c>
      <c r="L55" s="43">
        <v>11.07</v>
      </c>
    </row>
    <row r="56" spans="1:12" ht="15">
      <c r="A56" s="23"/>
      <c r="B56" s="15"/>
      <c r="C56" s="11"/>
      <c r="D56" s="7" t="s">
        <v>30</v>
      </c>
      <c r="E56" s="42" t="s">
        <v>105</v>
      </c>
      <c r="F56" s="43">
        <v>200</v>
      </c>
      <c r="G56" s="43">
        <v>0.11</v>
      </c>
      <c r="H56" s="43">
        <v>0.04</v>
      </c>
      <c r="I56" s="43">
        <v>26.96</v>
      </c>
      <c r="J56" s="43">
        <v>105.54</v>
      </c>
      <c r="K56" s="44" t="s">
        <v>106</v>
      </c>
      <c r="L56" s="43">
        <v>11.97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2.64</v>
      </c>
      <c r="H57" s="43">
        <v>0.27</v>
      </c>
      <c r="I57" s="43">
        <v>18.760000000000002</v>
      </c>
      <c r="J57" s="43">
        <v>89.56</v>
      </c>
      <c r="K57" s="44"/>
      <c r="L57" s="43">
        <v>2.5099999999999998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26.720000000000002</v>
      </c>
      <c r="H61" s="19">
        <f t="shared" ref="H61" si="23">SUM(H52:H60)</f>
        <v>24.339999999999996</v>
      </c>
      <c r="I61" s="19">
        <f t="shared" ref="I61" si="24">SUM(I52:I60)</f>
        <v>111.51</v>
      </c>
      <c r="J61" s="19">
        <f t="shared" ref="J61:L61" si="25">SUM(J52:J60)</f>
        <v>712.31</v>
      </c>
      <c r="K61" s="25"/>
      <c r="L61" s="19">
        <f t="shared" si="25"/>
        <v>111.07000000000001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45.94</v>
      </c>
      <c r="H62" s="32">
        <f t="shared" ref="H62" si="27">H51+H61</f>
        <v>41.839999999999996</v>
      </c>
      <c r="I62" s="32">
        <f t="shared" ref="I62" si="28">I51+I61</f>
        <v>204.24</v>
      </c>
      <c r="J62" s="32">
        <f t="shared" ref="J62:L62" si="29">J51+J61</f>
        <v>1293.6599999999999</v>
      </c>
      <c r="K62" s="32"/>
      <c r="L62" s="32">
        <f t="shared" si="29"/>
        <v>222.14000000000001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3.89</v>
      </c>
      <c r="H63" s="40">
        <v>4.75</v>
      </c>
      <c r="I63" s="40">
        <v>30.33</v>
      </c>
      <c r="J63" s="40">
        <v>178.91</v>
      </c>
      <c r="K63" s="41" t="s">
        <v>56</v>
      </c>
      <c r="L63" s="40">
        <v>27.27</v>
      </c>
    </row>
    <row r="64" spans="1:12" ht="15">
      <c r="A64" s="23"/>
      <c r="B64" s="15"/>
      <c r="C64" s="11"/>
      <c r="D64" s="6"/>
      <c r="E64" s="42" t="s">
        <v>57</v>
      </c>
      <c r="F64" s="43">
        <v>150</v>
      </c>
      <c r="G64" s="43">
        <v>4.3499999999999996</v>
      </c>
      <c r="H64" s="43">
        <v>4.8</v>
      </c>
      <c r="I64" s="43">
        <v>7.05</v>
      </c>
      <c r="J64" s="43">
        <v>87.84</v>
      </c>
      <c r="K64" s="44"/>
      <c r="L64" s="43">
        <v>48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3.64</v>
      </c>
      <c r="H65" s="43">
        <v>3.34</v>
      </c>
      <c r="I65" s="43">
        <v>24.1</v>
      </c>
      <c r="J65" s="43">
        <v>134.77000000000001</v>
      </c>
      <c r="K65" s="44" t="s">
        <v>59</v>
      </c>
      <c r="L65" s="43">
        <v>25.92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45</v>
      </c>
      <c r="G66" s="43">
        <v>3.62</v>
      </c>
      <c r="H66" s="43">
        <v>5.77</v>
      </c>
      <c r="I66" s="43">
        <v>17.68</v>
      </c>
      <c r="J66" s="43">
        <v>135.81</v>
      </c>
      <c r="K66" s="51" t="s">
        <v>61</v>
      </c>
      <c r="L66" s="43">
        <v>9.8800000000000008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15.5</v>
      </c>
      <c r="H70" s="19">
        <f t="shared" ref="H70" si="31">SUM(H63:H69)</f>
        <v>18.66</v>
      </c>
      <c r="I70" s="19">
        <f t="shared" ref="I70" si="32">SUM(I63:I69)</f>
        <v>79.16</v>
      </c>
      <c r="J70" s="19">
        <f t="shared" ref="J70:L70" si="33">SUM(J63:J69)</f>
        <v>537.32999999999993</v>
      </c>
      <c r="K70" s="25"/>
      <c r="L70" s="19">
        <f t="shared" si="33"/>
        <v>111.07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141</v>
      </c>
      <c r="F72" s="43">
        <v>260</v>
      </c>
      <c r="G72" s="43">
        <v>7.11</v>
      </c>
      <c r="H72" s="43">
        <v>2.56</v>
      </c>
      <c r="I72" s="43">
        <v>42.37</v>
      </c>
      <c r="J72" s="43">
        <v>226.62</v>
      </c>
      <c r="K72" s="44" t="s">
        <v>107</v>
      </c>
      <c r="L72" s="43">
        <v>26.14</v>
      </c>
    </row>
    <row r="73" spans="1:12" ht="15">
      <c r="A73" s="23"/>
      <c r="B73" s="15"/>
      <c r="C73" s="11"/>
      <c r="D73" s="7" t="s">
        <v>28</v>
      </c>
      <c r="E73" s="42" t="s">
        <v>140</v>
      </c>
      <c r="F73" s="43">
        <v>200</v>
      </c>
      <c r="G73" s="43">
        <v>19.760000000000002</v>
      </c>
      <c r="H73" s="43">
        <v>21.81</v>
      </c>
      <c r="I73" s="43">
        <v>41.33</v>
      </c>
      <c r="J73" s="43">
        <v>358.32</v>
      </c>
      <c r="K73" s="44" t="s">
        <v>108</v>
      </c>
      <c r="L73" s="43">
        <v>78.34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0.08</v>
      </c>
      <c r="H75" s="43">
        <v>0.02</v>
      </c>
      <c r="I75" s="43">
        <v>9.84</v>
      </c>
      <c r="J75" s="43">
        <v>37.799999999999997</v>
      </c>
      <c r="K75" s="44" t="s">
        <v>49</v>
      </c>
      <c r="L75" s="43">
        <v>4.08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2.64</v>
      </c>
      <c r="H76" s="43">
        <v>0.27</v>
      </c>
      <c r="I76" s="43">
        <v>18.760000000000002</v>
      </c>
      <c r="J76" s="43">
        <v>89.56</v>
      </c>
      <c r="K76" s="44"/>
      <c r="L76" s="43">
        <v>2.5099999999999998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29.59</v>
      </c>
      <c r="H80" s="19">
        <f t="shared" ref="H80" si="35">SUM(H71:H79)</f>
        <v>24.659999999999997</v>
      </c>
      <c r="I80" s="19">
        <f t="shared" ref="I80" si="36">SUM(I71:I79)</f>
        <v>112.3</v>
      </c>
      <c r="J80" s="19">
        <f t="shared" ref="J80:L80" si="37">SUM(J71:J79)</f>
        <v>712.3</v>
      </c>
      <c r="K80" s="25"/>
      <c r="L80" s="19">
        <f t="shared" si="37"/>
        <v>111.07000000000001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1245</v>
      </c>
      <c r="G81" s="32">
        <f t="shared" ref="G81" si="38">G70+G80</f>
        <v>45.09</v>
      </c>
      <c r="H81" s="32">
        <f t="shared" ref="H81" si="39">H70+H80</f>
        <v>43.319999999999993</v>
      </c>
      <c r="I81" s="32">
        <f t="shared" ref="I81" si="40">I70+I80</f>
        <v>191.45999999999998</v>
      </c>
      <c r="J81" s="32">
        <f t="shared" ref="J81:L81" si="41">J70+J80</f>
        <v>1249.6299999999999</v>
      </c>
      <c r="K81" s="32"/>
      <c r="L81" s="32">
        <f t="shared" si="41"/>
        <v>222.14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4.99</v>
      </c>
      <c r="H82" s="40">
        <v>6.51</v>
      </c>
      <c r="I82" s="40">
        <v>26.42</v>
      </c>
      <c r="J82" s="40">
        <v>182.82</v>
      </c>
      <c r="K82" s="41" t="s">
        <v>79</v>
      </c>
      <c r="L82" s="40">
        <v>33.979999999999997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2.97</v>
      </c>
      <c r="H84" s="43">
        <v>3.14</v>
      </c>
      <c r="I84" s="43">
        <v>21.2</v>
      </c>
      <c r="J84" s="43">
        <v>121.6</v>
      </c>
      <c r="K84" s="44" t="s">
        <v>81</v>
      </c>
      <c r="L84" s="43">
        <v>21.18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100</v>
      </c>
      <c r="G85" s="43">
        <v>11</v>
      </c>
      <c r="H85" s="43">
        <v>14.57</v>
      </c>
      <c r="I85" s="43">
        <v>31.41</v>
      </c>
      <c r="J85" s="43">
        <v>304.67</v>
      </c>
      <c r="K85" s="44" t="s">
        <v>42</v>
      </c>
      <c r="L85" s="43">
        <v>55.91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18.96</v>
      </c>
      <c r="H89" s="19">
        <f t="shared" ref="H89" si="43">SUM(H82:H88)</f>
        <v>24.22</v>
      </c>
      <c r="I89" s="19">
        <f t="shared" ref="I89" si="44">SUM(I82:I88)</f>
        <v>79.03</v>
      </c>
      <c r="J89" s="19">
        <f t="shared" ref="J89:L89" si="45">SUM(J82:J88)</f>
        <v>609.08999999999992</v>
      </c>
      <c r="K89" s="25"/>
      <c r="L89" s="19">
        <f t="shared" si="45"/>
        <v>111.07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109</v>
      </c>
      <c r="F91" s="43">
        <v>250</v>
      </c>
      <c r="G91" s="43">
        <v>1.95</v>
      </c>
      <c r="H91" s="43">
        <v>14.57</v>
      </c>
      <c r="I91" s="43">
        <v>39.71</v>
      </c>
      <c r="J91" s="43">
        <v>264.04000000000002</v>
      </c>
      <c r="K91" s="44" t="s">
        <v>110</v>
      </c>
      <c r="L91" s="43">
        <v>24.18</v>
      </c>
    </row>
    <row r="92" spans="1:12" ht="1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15.29</v>
      </c>
      <c r="H92" s="43">
        <v>5.27</v>
      </c>
      <c r="I92" s="43">
        <v>7.22</v>
      </c>
      <c r="J92" s="43">
        <v>137.91999999999999</v>
      </c>
      <c r="K92" s="44" t="s">
        <v>112</v>
      </c>
      <c r="L92" s="43">
        <v>46.3</v>
      </c>
    </row>
    <row r="93" spans="1:12" ht="15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3.11</v>
      </c>
      <c r="H93" s="43">
        <v>3.67</v>
      </c>
      <c r="I93" s="43">
        <v>22.07</v>
      </c>
      <c r="J93" s="43">
        <v>132.59</v>
      </c>
      <c r="K93" s="44" t="s">
        <v>104</v>
      </c>
      <c r="L93" s="43">
        <v>20.079999999999998</v>
      </c>
    </row>
    <row r="94" spans="1:12" ht="1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0.72</v>
      </c>
      <c r="H94" s="43">
        <v>0.03</v>
      </c>
      <c r="I94" s="43">
        <v>23.24</v>
      </c>
      <c r="J94" s="43">
        <v>88.19</v>
      </c>
      <c r="K94" s="44" t="s">
        <v>114</v>
      </c>
      <c r="L94" s="43">
        <v>18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2.64</v>
      </c>
      <c r="H95" s="43">
        <v>0.27</v>
      </c>
      <c r="I95" s="43">
        <v>18.760000000000002</v>
      </c>
      <c r="J95" s="43">
        <v>89.56</v>
      </c>
      <c r="K95" s="44"/>
      <c r="L95" s="43">
        <v>2.5099999999999998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23.709999999999997</v>
      </c>
      <c r="H99" s="19">
        <f t="shared" ref="H99" si="47">SUM(H90:H98)</f>
        <v>23.81</v>
      </c>
      <c r="I99" s="19">
        <f t="shared" ref="I99" si="48">SUM(I90:I98)</f>
        <v>111</v>
      </c>
      <c r="J99" s="19">
        <f t="shared" ref="J99:L99" si="49">SUM(J90:J98)</f>
        <v>712.3</v>
      </c>
      <c r="K99" s="25"/>
      <c r="L99" s="19">
        <f t="shared" si="49"/>
        <v>111.07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1230</v>
      </c>
      <c r="G100" s="32">
        <f t="shared" ref="G100" si="50">G89+G99</f>
        <v>42.67</v>
      </c>
      <c r="H100" s="32">
        <f t="shared" ref="H100" si="51">H89+H99</f>
        <v>48.03</v>
      </c>
      <c r="I100" s="32">
        <f t="shared" ref="I100" si="52">I89+I99</f>
        <v>190.03</v>
      </c>
      <c r="J100" s="32">
        <f t="shared" ref="J100:L100" si="53">J89+J99</f>
        <v>1321.3899999999999</v>
      </c>
      <c r="K100" s="32"/>
      <c r="L100" s="32">
        <f t="shared" si="53"/>
        <v>222.14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4.91</v>
      </c>
      <c r="H101" s="40">
        <v>4.95</v>
      </c>
      <c r="I101" s="40">
        <v>24.42</v>
      </c>
      <c r="J101" s="40">
        <v>160.69999999999999</v>
      </c>
      <c r="K101" s="41" t="s">
        <v>66</v>
      </c>
      <c r="L101" s="40">
        <v>20.62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3.14</v>
      </c>
      <c r="H103" s="43">
        <v>3.21</v>
      </c>
      <c r="I103" s="43">
        <v>14.39</v>
      </c>
      <c r="J103" s="43">
        <v>96.37</v>
      </c>
      <c r="K103" s="44" t="s">
        <v>45</v>
      </c>
      <c r="L103" s="43">
        <v>17.89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68</v>
      </c>
      <c r="G104" s="43">
        <v>7.48</v>
      </c>
      <c r="H104" s="43">
        <v>9.91</v>
      </c>
      <c r="I104" s="43">
        <v>21.36</v>
      </c>
      <c r="J104" s="43">
        <v>207.18</v>
      </c>
      <c r="K104" s="44" t="s">
        <v>42</v>
      </c>
      <c r="L104" s="43">
        <v>46.64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0.48</v>
      </c>
      <c r="H105" s="43">
        <v>0.48</v>
      </c>
      <c r="I105" s="43">
        <v>13.92</v>
      </c>
      <c r="J105" s="43">
        <v>58.42</v>
      </c>
      <c r="K105" s="44"/>
      <c r="L105" s="43">
        <v>25.92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538</v>
      </c>
      <c r="G108" s="19">
        <f t="shared" ref="G108:J108" si="54">SUM(G101:G107)</f>
        <v>16.010000000000002</v>
      </c>
      <c r="H108" s="19">
        <f t="shared" si="54"/>
        <v>18.55</v>
      </c>
      <c r="I108" s="19">
        <f t="shared" si="54"/>
        <v>74.09</v>
      </c>
      <c r="J108" s="19">
        <f t="shared" si="54"/>
        <v>522.66999999999996</v>
      </c>
      <c r="K108" s="25"/>
      <c r="L108" s="19">
        <f t="shared" ref="L108" si="55">SUM(L101:L107)</f>
        <v>111.07000000000001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152</v>
      </c>
      <c r="F109" s="43">
        <v>45</v>
      </c>
      <c r="G109" s="43">
        <v>0.5</v>
      </c>
      <c r="H109" s="43">
        <v>0.09</v>
      </c>
      <c r="I109" s="43">
        <v>2.2999999999999998</v>
      </c>
      <c r="J109" s="43">
        <v>11.44</v>
      </c>
      <c r="K109" s="44"/>
      <c r="L109" s="43">
        <v>7.38</v>
      </c>
    </row>
    <row r="110" spans="1:12" ht="15">
      <c r="A110" s="23"/>
      <c r="B110" s="15"/>
      <c r="C110" s="11"/>
      <c r="D110" s="7" t="s">
        <v>27</v>
      </c>
      <c r="E110" s="42" t="s">
        <v>156</v>
      </c>
      <c r="F110" s="43">
        <v>260</v>
      </c>
      <c r="G110" s="43">
        <v>5.57</v>
      </c>
      <c r="H110" s="43">
        <v>8.93</v>
      </c>
      <c r="I110" s="43">
        <v>23.6</v>
      </c>
      <c r="J110" s="43">
        <v>174.01</v>
      </c>
      <c r="K110" s="44" t="s">
        <v>155</v>
      </c>
      <c r="L110" s="43">
        <v>20.059999999999999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180</v>
      </c>
      <c r="G111" s="43">
        <v>16.489999999999998</v>
      </c>
      <c r="H111" s="43">
        <v>15.38</v>
      </c>
      <c r="I111" s="43">
        <v>34.5</v>
      </c>
      <c r="J111" s="43">
        <v>349.34</v>
      </c>
      <c r="K111" s="44" t="s">
        <v>64</v>
      </c>
      <c r="L111" s="43">
        <v>66.400000000000006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1.02</v>
      </c>
      <c r="H113" s="43">
        <v>0.06</v>
      </c>
      <c r="I113" s="43">
        <v>23.18</v>
      </c>
      <c r="J113" s="43">
        <v>87.6</v>
      </c>
      <c r="K113" s="44" t="s">
        <v>54</v>
      </c>
      <c r="L113" s="43">
        <v>14.72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2.64</v>
      </c>
      <c r="H114" s="43">
        <v>0.27</v>
      </c>
      <c r="I114" s="43">
        <v>18.760000000000002</v>
      </c>
      <c r="J114" s="43">
        <v>89.56</v>
      </c>
      <c r="K114" s="44"/>
      <c r="L114" s="43">
        <v>2.5099999999999998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26.22</v>
      </c>
      <c r="H118" s="19">
        <f t="shared" si="56"/>
        <v>24.729999999999997</v>
      </c>
      <c r="I118" s="19">
        <f t="shared" si="56"/>
        <v>102.34000000000002</v>
      </c>
      <c r="J118" s="19">
        <f t="shared" si="56"/>
        <v>711.95</v>
      </c>
      <c r="K118" s="25"/>
      <c r="L118" s="19">
        <f t="shared" ref="L118" si="57">SUM(L109:L117)</f>
        <v>111.07000000000001</v>
      </c>
    </row>
    <row r="119" spans="1:12" ht="15">
      <c r="A119" s="29">
        <f>A101</f>
        <v>2</v>
      </c>
      <c r="B119" s="30">
        <v>6</v>
      </c>
      <c r="C119" s="53" t="s">
        <v>4</v>
      </c>
      <c r="D119" s="54"/>
      <c r="E119" s="31"/>
      <c r="F119" s="32">
        <f>F108+F118</f>
        <v>1263</v>
      </c>
      <c r="G119" s="32">
        <f t="shared" ref="G119" si="58">G108+G118</f>
        <v>42.230000000000004</v>
      </c>
      <c r="H119" s="32">
        <f t="shared" ref="H119" si="59">H108+H118</f>
        <v>43.28</v>
      </c>
      <c r="I119" s="32">
        <f t="shared" ref="I119" si="60">I108+I118</f>
        <v>176.43</v>
      </c>
      <c r="J119" s="32">
        <f t="shared" ref="J119:L119" si="61">J108+J118</f>
        <v>1234.6199999999999</v>
      </c>
      <c r="K119" s="32"/>
      <c r="L119" s="32">
        <f t="shared" si="61"/>
        <v>222.14000000000001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 t="s">
        <v>69</v>
      </c>
      <c r="F120" s="40">
        <v>90</v>
      </c>
      <c r="G120" s="40">
        <v>21.94</v>
      </c>
      <c r="H120" s="40">
        <v>17.32</v>
      </c>
      <c r="I120" s="40">
        <v>3.96</v>
      </c>
      <c r="J120" s="40">
        <v>267.45</v>
      </c>
      <c r="K120" s="41" t="s">
        <v>70</v>
      </c>
      <c r="L120" s="40">
        <v>44.88</v>
      </c>
    </row>
    <row r="121" spans="1:12" ht="15">
      <c r="A121" s="14"/>
      <c r="B121" s="15"/>
      <c r="C121" s="11"/>
      <c r="D121" s="6"/>
      <c r="E121" s="42" t="s">
        <v>71</v>
      </c>
      <c r="F121" s="43">
        <v>150</v>
      </c>
      <c r="G121" s="43">
        <v>6.58</v>
      </c>
      <c r="H121" s="43">
        <v>1.72</v>
      </c>
      <c r="I121" s="43">
        <v>34.47</v>
      </c>
      <c r="J121" s="43">
        <v>170.91</v>
      </c>
      <c r="K121" s="44" t="s">
        <v>72</v>
      </c>
      <c r="L121" s="43">
        <v>16.7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0.08</v>
      </c>
      <c r="H122" s="43">
        <v>0.02</v>
      </c>
      <c r="I122" s="43">
        <v>9.84</v>
      </c>
      <c r="J122" s="43">
        <v>37.799999999999997</v>
      </c>
      <c r="K122" s="44" t="s">
        <v>49</v>
      </c>
      <c r="L122" s="43">
        <v>4.08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60</v>
      </c>
      <c r="G123" s="43">
        <v>7.37</v>
      </c>
      <c r="H123" s="43">
        <v>4.4000000000000004</v>
      </c>
      <c r="I123" s="43">
        <v>21.11</v>
      </c>
      <c r="J123" s="43">
        <v>156.11000000000001</v>
      </c>
      <c r="K123" s="51" t="s">
        <v>74</v>
      </c>
      <c r="L123" s="43">
        <v>33.950000000000003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43">
        <v>60</v>
      </c>
      <c r="G125" s="43">
        <v>0.69</v>
      </c>
      <c r="H125" s="43">
        <v>3.57</v>
      </c>
      <c r="I125" s="43">
        <v>6.57</v>
      </c>
      <c r="J125" s="43">
        <v>58.17</v>
      </c>
      <c r="K125" s="44" t="s">
        <v>68</v>
      </c>
      <c r="L125" s="43">
        <v>11.46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36.659999999999997</v>
      </c>
      <c r="H127" s="19">
        <f t="shared" si="62"/>
        <v>27.03</v>
      </c>
      <c r="I127" s="19">
        <f t="shared" si="62"/>
        <v>75.949999999999989</v>
      </c>
      <c r="J127" s="19">
        <f t="shared" si="62"/>
        <v>690.43999999999994</v>
      </c>
      <c r="K127" s="25"/>
      <c r="L127" s="19">
        <f t="shared" ref="L127" si="63">SUM(L120:L126)</f>
        <v>111.07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5.15</v>
      </c>
      <c r="H129" s="43">
        <v>9.82</v>
      </c>
      <c r="I129" s="43">
        <v>27.87</v>
      </c>
      <c r="J129" s="43">
        <v>204.79</v>
      </c>
      <c r="K129" s="52" t="s">
        <v>93</v>
      </c>
      <c r="L129" s="43">
        <v>30.92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10.119999999999999</v>
      </c>
      <c r="H130" s="43">
        <v>10.96</v>
      </c>
      <c r="I130" s="43">
        <v>10.46</v>
      </c>
      <c r="J130" s="43">
        <v>179.22</v>
      </c>
      <c r="K130" s="44" t="s">
        <v>88</v>
      </c>
      <c r="L130" s="43">
        <v>51.09</v>
      </c>
    </row>
    <row r="131" spans="1:12" ht="1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5.3</v>
      </c>
      <c r="H131" s="43">
        <v>2.98</v>
      </c>
      <c r="I131" s="43">
        <v>34.11</v>
      </c>
      <c r="J131" s="43">
        <v>183.94</v>
      </c>
      <c r="K131" s="44" t="s">
        <v>96</v>
      </c>
      <c r="L131" s="43">
        <v>11.07</v>
      </c>
    </row>
    <row r="132" spans="1:12" ht="15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0.16</v>
      </c>
      <c r="H132" s="43">
        <v>0.04</v>
      </c>
      <c r="I132" s="43">
        <v>12.2</v>
      </c>
      <c r="J132" s="43">
        <v>47.69</v>
      </c>
      <c r="K132" s="44" t="s">
        <v>117</v>
      </c>
      <c r="L132" s="43">
        <v>15.48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2.64</v>
      </c>
      <c r="H133" s="43">
        <v>0.27</v>
      </c>
      <c r="I133" s="43">
        <v>18.760000000000002</v>
      </c>
      <c r="J133" s="43">
        <v>89.56</v>
      </c>
      <c r="K133" s="44"/>
      <c r="L133" s="43">
        <v>2.5099999999999998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23.37</v>
      </c>
      <c r="H137" s="19">
        <f t="shared" si="64"/>
        <v>24.07</v>
      </c>
      <c r="I137" s="19">
        <f t="shared" si="64"/>
        <v>103.4</v>
      </c>
      <c r="J137" s="19">
        <f t="shared" si="64"/>
        <v>705.2</v>
      </c>
      <c r="K137" s="25"/>
      <c r="L137" s="19">
        <f t="shared" ref="L137" si="65">SUM(L128:L136)</f>
        <v>111.07000000000002</v>
      </c>
    </row>
    <row r="138" spans="1:12" ht="1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1290</v>
      </c>
      <c r="G138" s="32">
        <f t="shared" ref="G138" si="66">G127+G137</f>
        <v>60.03</v>
      </c>
      <c r="H138" s="32">
        <f t="shared" ref="H138" si="67">H127+H137</f>
        <v>51.1</v>
      </c>
      <c r="I138" s="32">
        <f t="shared" ref="I138" si="68">I127+I137</f>
        <v>179.35</v>
      </c>
      <c r="J138" s="32">
        <f t="shared" ref="J138:L138" si="69">J127+J137</f>
        <v>1395.6399999999999</v>
      </c>
      <c r="K138" s="32"/>
      <c r="L138" s="32">
        <f t="shared" si="69"/>
        <v>222.14000000000001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4.9000000000000004</v>
      </c>
      <c r="H139" s="40">
        <v>4.47</v>
      </c>
      <c r="I139" s="40">
        <v>24.41</v>
      </c>
      <c r="J139" s="40">
        <v>156.33000000000001</v>
      </c>
      <c r="K139" s="41" t="s">
        <v>76</v>
      </c>
      <c r="L139" s="40">
        <v>19.809999999999999</v>
      </c>
    </row>
    <row r="140" spans="1:12" ht="15">
      <c r="A140" s="23"/>
      <c r="B140" s="15"/>
      <c r="C140" s="11"/>
      <c r="D140" s="6"/>
      <c r="E140" s="42" t="s">
        <v>57</v>
      </c>
      <c r="F140" s="43">
        <v>150</v>
      </c>
      <c r="G140" s="43">
        <v>4.3499999999999996</v>
      </c>
      <c r="H140" s="43">
        <v>4.8</v>
      </c>
      <c r="I140" s="43">
        <v>7.05</v>
      </c>
      <c r="J140" s="43">
        <v>87.84</v>
      </c>
      <c r="K140" s="44"/>
      <c r="L140" s="43">
        <v>48</v>
      </c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3.64</v>
      </c>
      <c r="H141" s="43">
        <v>3.34</v>
      </c>
      <c r="I141" s="43">
        <v>24.1</v>
      </c>
      <c r="J141" s="43">
        <v>134.77000000000001</v>
      </c>
      <c r="K141" s="44" t="s">
        <v>59</v>
      </c>
      <c r="L141" s="43">
        <v>25.92</v>
      </c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49</v>
      </c>
      <c r="G142" s="43">
        <v>3.17</v>
      </c>
      <c r="H142" s="43">
        <v>6.28</v>
      </c>
      <c r="I142" s="43">
        <v>19.260000000000002</v>
      </c>
      <c r="J142" s="43">
        <v>147.88</v>
      </c>
      <c r="K142" s="44" t="s">
        <v>61</v>
      </c>
      <c r="L142" s="43">
        <v>17.34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549</v>
      </c>
      <c r="G146" s="19">
        <f t="shared" ref="G146:J146" si="70">SUM(G139:G145)</f>
        <v>16.060000000000002</v>
      </c>
      <c r="H146" s="19">
        <f t="shared" si="70"/>
        <v>18.89</v>
      </c>
      <c r="I146" s="19">
        <f t="shared" si="70"/>
        <v>74.820000000000007</v>
      </c>
      <c r="J146" s="19">
        <f t="shared" si="70"/>
        <v>526.82000000000005</v>
      </c>
      <c r="K146" s="25"/>
      <c r="L146" s="19">
        <f t="shared" ref="L146" si="71">SUM(L139:L145)</f>
        <v>111.07000000000001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142</v>
      </c>
      <c r="F148" s="43">
        <v>240</v>
      </c>
      <c r="G148" s="43">
        <v>3.51</v>
      </c>
      <c r="H148" s="43">
        <v>9.4499999999999993</v>
      </c>
      <c r="I148" s="43">
        <v>20.190000000000001</v>
      </c>
      <c r="J148" s="43">
        <v>178.63</v>
      </c>
      <c r="K148" s="44" t="s">
        <v>118</v>
      </c>
      <c r="L148" s="43">
        <v>19.68</v>
      </c>
    </row>
    <row r="149" spans="1:12" ht="15">
      <c r="A149" s="23"/>
      <c r="B149" s="15"/>
      <c r="C149" s="11"/>
      <c r="D149" s="7" t="s">
        <v>28</v>
      </c>
      <c r="E149" s="42" t="s">
        <v>119</v>
      </c>
      <c r="F149" s="43">
        <v>200</v>
      </c>
      <c r="G149" s="43">
        <v>17.11</v>
      </c>
      <c r="H149" s="43">
        <v>13.93</v>
      </c>
      <c r="I149" s="43">
        <v>50.84</v>
      </c>
      <c r="J149" s="43">
        <v>383.19</v>
      </c>
      <c r="K149" s="44" t="s">
        <v>52</v>
      </c>
      <c r="L149" s="43">
        <v>64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0.24</v>
      </c>
      <c r="H151" s="43">
        <v>0.1</v>
      </c>
      <c r="I151" s="43">
        <v>14.6</v>
      </c>
      <c r="J151" s="43">
        <v>55.74</v>
      </c>
      <c r="K151" s="44" t="s">
        <v>98</v>
      </c>
      <c r="L151" s="43">
        <v>16.96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2.64</v>
      </c>
      <c r="H152" s="43">
        <v>0.27</v>
      </c>
      <c r="I152" s="43">
        <v>18.760000000000002</v>
      </c>
      <c r="J152" s="43">
        <v>89.56</v>
      </c>
      <c r="K152" s="44"/>
      <c r="L152" s="43">
        <v>2.5099999999999998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5.5">
      <c r="A154" s="23"/>
      <c r="B154" s="15"/>
      <c r="C154" s="11"/>
      <c r="D154" s="6"/>
      <c r="E154" s="42" t="s">
        <v>128</v>
      </c>
      <c r="F154" s="43">
        <v>20</v>
      </c>
      <c r="G154" s="43">
        <v>0.15</v>
      </c>
      <c r="H154" s="43">
        <v>1.19</v>
      </c>
      <c r="I154" s="43">
        <v>0.64</v>
      </c>
      <c r="J154" s="43">
        <v>13.51</v>
      </c>
      <c r="K154" s="44" t="s">
        <v>50</v>
      </c>
      <c r="L154" s="43">
        <v>7.92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23.649999999999995</v>
      </c>
      <c r="H156" s="19">
        <f t="shared" si="72"/>
        <v>24.94</v>
      </c>
      <c r="I156" s="19">
        <f t="shared" si="72"/>
        <v>105.03</v>
      </c>
      <c r="J156" s="19">
        <f t="shared" si="72"/>
        <v>720.62999999999988</v>
      </c>
      <c r="K156" s="25"/>
      <c r="L156" s="19">
        <f t="shared" ref="L156" si="73">SUM(L147:L155)</f>
        <v>111.07000000000002</v>
      </c>
    </row>
    <row r="157" spans="1:12" ht="1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1249</v>
      </c>
      <c r="G157" s="32">
        <f t="shared" ref="G157" si="74">G146+G156</f>
        <v>39.709999999999994</v>
      </c>
      <c r="H157" s="32">
        <f t="shared" ref="H157" si="75">H146+H156</f>
        <v>43.83</v>
      </c>
      <c r="I157" s="32">
        <f t="shared" ref="I157" si="76">I146+I156</f>
        <v>179.85000000000002</v>
      </c>
      <c r="J157" s="32">
        <f t="shared" ref="J157:L157" si="77">J146+J156</f>
        <v>1247.4499999999998</v>
      </c>
      <c r="K157" s="32"/>
      <c r="L157" s="32">
        <f t="shared" si="77"/>
        <v>222.14000000000004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18.32</v>
      </c>
      <c r="H158" s="40">
        <v>14.87</v>
      </c>
      <c r="I158" s="40">
        <v>38.33</v>
      </c>
      <c r="J158" s="40">
        <v>359.35</v>
      </c>
      <c r="K158" s="41" t="s">
        <v>64</v>
      </c>
      <c r="L158" s="40">
        <v>73.78</v>
      </c>
    </row>
    <row r="159" spans="1:12" ht="15">
      <c r="A159" s="23"/>
      <c r="B159" s="15"/>
      <c r="C159" s="11"/>
      <c r="D159" s="6"/>
      <c r="E159" s="42" t="s">
        <v>143</v>
      </c>
      <c r="F159" s="43">
        <v>60</v>
      </c>
      <c r="G159" s="43">
        <v>0.65</v>
      </c>
      <c r="H159" s="43">
        <v>0.12</v>
      </c>
      <c r="I159" s="43">
        <v>3.06</v>
      </c>
      <c r="J159" s="43">
        <v>15.25</v>
      </c>
      <c r="K159" s="44"/>
      <c r="L159" s="43">
        <v>9.7799999999999994</v>
      </c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1</v>
      </c>
      <c r="H160" s="43">
        <v>0.2</v>
      </c>
      <c r="I160" s="43">
        <v>20.6</v>
      </c>
      <c r="J160" s="43">
        <v>86.48</v>
      </c>
      <c r="K160" s="44"/>
      <c r="L160" s="43">
        <v>25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2.64</v>
      </c>
      <c r="H161" s="43">
        <v>0.27</v>
      </c>
      <c r="I161" s="43">
        <v>18.760000000000002</v>
      </c>
      <c r="J161" s="43">
        <v>89.56</v>
      </c>
      <c r="K161" s="44"/>
      <c r="L161" s="43">
        <v>2.5099999999999998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22.61</v>
      </c>
      <c r="H165" s="19">
        <f t="shared" si="78"/>
        <v>15.459999999999997</v>
      </c>
      <c r="I165" s="19">
        <f t="shared" si="78"/>
        <v>80.75</v>
      </c>
      <c r="J165" s="19">
        <f t="shared" si="78"/>
        <v>550.6400000000001</v>
      </c>
      <c r="K165" s="25"/>
      <c r="L165" s="19">
        <f t="shared" ref="L165" si="79">SUM(L158:L164)</f>
        <v>111.07000000000001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120</v>
      </c>
      <c r="F167" s="43">
        <v>250</v>
      </c>
      <c r="G167" s="43">
        <v>4.38</v>
      </c>
      <c r="H167" s="43">
        <v>14.52</v>
      </c>
      <c r="I167" s="43">
        <v>43.61</v>
      </c>
      <c r="J167" s="43">
        <v>313.23</v>
      </c>
      <c r="K167" s="44" t="s">
        <v>121</v>
      </c>
      <c r="L167" s="43">
        <v>21.65</v>
      </c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90</v>
      </c>
      <c r="G168" s="43">
        <v>15.29</v>
      </c>
      <c r="H168" s="43">
        <v>5.27</v>
      </c>
      <c r="I168" s="43">
        <v>7.22</v>
      </c>
      <c r="J168" s="43">
        <v>137.91999999999999</v>
      </c>
      <c r="K168" s="44" t="s">
        <v>112</v>
      </c>
      <c r="L168" s="43">
        <v>46.3</v>
      </c>
    </row>
    <row r="169" spans="1:12" ht="1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3.11</v>
      </c>
      <c r="H169" s="43">
        <v>3.67</v>
      </c>
      <c r="I169" s="43">
        <v>22.07</v>
      </c>
      <c r="J169" s="43">
        <v>132.59</v>
      </c>
      <c r="K169" s="44" t="s">
        <v>104</v>
      </c>
      <c r="L169" s="43">
        <v>36.53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0.08</v>
      </c>
      <c r="H170" s="43">
        <v>0.02</v>
      </c>
      <c r="I170" s="43">
        <v>9.84</v>
      </c>
      <c r="J170" s="43">
        <v>37.799999999999997</v>
      </c>
      <c r="K170" s="44" t="s">
        <v>49</v>
      </c>
      <c r="L170" s="43">
        <v>4.08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2.64</v>
      </c>
      <c r="H171" s="43">
        <v>0.27</v>
      </c>
      <c r="I171" s="43">
        <v>18.760000000000002</v>
      </c>
      <c r="J171" s="43">
        <v>89.56</v>
      </c>
      <c r="K171" s="44"/>
      <c r="L171" s="43">
        <v>2.5099999999999998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25.499999999999996</v>
      </c>
      <c r="H175" s="19">
        <f t="shared" si="80"/>
        <v>23.75</v>
      </c>
      <c r="I175" s="19">
        <f t="shared" si="80"/>
        <v>101.50000000000001</v>
      </c>
      <c r="J175" s="19">
        <f t="shared" si="80"/>
        <v>711.09999999999991</v>
      </c>
      <c r="K175" s="25"/>
      <c r="L175" s="19">
        <f t="shared" ref="L175" si="81">SUM(L166:L174)</f>
        <v>111.07</v>
      </c>
    </row>
    <row r="176" spans="1:12" ht="1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1230</v>
      </c>
      <c r="G176" s="32">
        <f t="shared" ref="G176" si="82">G165+G175</f>
        <v>48.11</v>
      </c>
      <c r="H176" s="32">
        <f t="shared" ref="H176" si="83">H165+H175</f>
        <v>39.209999999999994</v>
      </c>
      <c r="I176" s="32">
        <f t="shared" ref="I176" si="84">I165+I175</f>
        <v>182.25</v>
      </c>
      <c r="J176" s="32">
        <f t="shared" ref="J176:L176" si="85">J165+J175</f>
        <v>1261.74</v>
      </c>
      <c r="K176" s="32"/>
      <c r="L176" s="32">
        <f t="shared" si="85"/>
        <v>222.14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5.97</v>
      </c>
      <c r="H177" s="40">
        <v>5.26</v>
      </c>
      <c r="I177" s="40">
        <v>33.67</v>
      </c>
      <c r="J177" s="40">
        <v>201.1</v>
      </c>
      <c r="K177" s="41" t="s">
        <v>83</v>
      </c>
      <c r="L177" s="40">
        <v>26.42</v>
      </c>
    </row>
    <row r="178" spans="1:12" ht="15">
      <c r="A178" s="23"/>
      <c r="B178" s="15"/>
      <c r="C178" s="11"/>
      <c r="D178" s="6"/>
      <c r="E178" s="42" t="s">
        <v>144</v>
      </c>
      <c r="F178" s="43">
        <v>60</v>
      </c>
      <c r="G178" s="43">
        <v>1.92</v>
      </c>
      <c r="H178" s="43">
        <v>4.88</v>
      </c>
      <c r="I178" s="43">
        <v>4.8</v>
      </c>
      <c r="J178" s="43">
        <v>27.36</v>
      </c>
      <c r="K178" s="44"/>
      <c r="L178" s="43">
        <v>13.92</v>
      </c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2.97</v>
      </c>
      <c r="H179" s="43">
        <v>3.14</v>
      </c>
      <c r="I179" s="43">
        <v>21.2</v>
      </c>
      <c r="J179" s="43">
        <v>121.6</v>
      </c>
      <c r="K179" s="44" t="s">
        <v>81</v>
      </c>
      <c r="L179" s="43">
        <v>21.18</v>
      </c>
    </row>
    <row r="180" spans="1:12" ht="15">
      <c r="A180" s="23"/>
      <c r="B180" s="15"/>
      <c r="C180" s="11"/>
      <c r="D180" s="7" t="s">
        <v>23</v>
      </c>
      <c r="E180" s="42" t="s">
        <v>73</v>
      </c>
      <c r="F180" s="43">
        <v>85</v>
      </c>
      <c r="G180" s="43">
        <v>10.43</v>
      </c>
      <c r="H180" s="43">
        <v>6.23</v>
      </c>
      <c r="I180" s="43">
        <v>29.9</v>
      </c>
      <c r="J180" s="43">
        <v>221.15</v>
      </c>
      <c r="K180" s="44" t="s">
        <v>74</v>
      </c>
      <c r="L180" s="43">
        <v>49.55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21.29</v>
      </c>
      <c r="H184" s="19">
        <f t="shared" si="86"/>
        <v>19.510000000000002</v>
      </c>
      <c r="I184" s="19">
        <f t="shared" si="86"/>
        <v>89.57</v>
      </c>
      <c r="J184" s="19">
        <f t="shared" si="86"/>
        <v>571.20999999999992</v>
      </c>
      <c r="K184" s="25"/>
      <c r="L184" s="19">
        <f t="shared" ref="L184" si="87">SUM(L177:L183)</f>
        <v>111.07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148</v>
      </c>
      <c r="F186" s="43">
        <v>250</v>
      </c>
      <c r="G186" s="43">
        <v>4.0599999999999996</v>
      </c>
      <c r="H186" s="43">
        <v>5.03</v>
      </c>
      <c r="I186" s="43">
        <v>26.25</v>
      </c>
      <c r="J186" s="43">
        <v>131.12</v>
      </c>
      <c r="K186" s="44" t="s">
        <v>124</v>
      </c>
      <c r="L186" s="43">
        <v>24.55</v>
      </c>
    </row>
    <row r="187" spans="1:12" ht="15">
      <c r="A187" s="23"/>
      <c r="B187" s="15"/>
      <c r="C187" s="11"/>
      <c r="D187" s="7" t="s">
        <v>28</v>
      </c>
      <c r="E187" s="42" t="s">
        <v>149</v>
      </c>
      <c r="F187" s="43">
        <v>90</v>
      </c>
      <c r="G187" s="43">
        <v>15.04</v>
      </c>
      <c r="H187" s="43">
        <v>17.420000000000002</v>
      </c>
      <c r="I187" s="43">
        <v>16.04</v>
      </c>
      <c r="J187" s="43">
        <v>240.87</v>
      </c>
      <c r="K187" s="44" t="s">
        <v>125</v>
      </c>
      <c r="L187" s="43">
        <v>44.3</v>
      </c>
    </row>
    <row r="188" spans="1:12" ht="1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9.15</v>
      </c>
      <c r="H188" s="43">
        <v>2.74</v>
      </c>
      <c r="I188" s="43">
        <v>28.07</v>
      </c>
      <c r="J188" s="43">
        <v>164.05</v>
      </c>
      <c r="K188" s="44" t="s">
        <v>127</v>
      </c>
      <c r="L188" s="43">
        <v>21.71</v>
      </c>
    </row>
    <row r="189" spans="1:12" ht="1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0.72</v>
      </c>
      <c r="H189" s="43">
        <v>0.03</v>
      </c>
      <c r="I189" s="43">
        <v>23.24</v>
      </c>
      <c r="J189" s="43">
        <v>88.19</v>
      </c>
      <c r="K189" s="44" t="s">
        <v>114</v>
      </c>
      <c r="L189" s="43">
        <v>18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2.64</v>
      </c>
      <c r="H190" s="43">
        <v>0.27</v>
      </c>
      <c r="I190" s="43">
        <v>18.760000000000002</v>
      </c>
      <c r="J190" s="43">
        <v>89.56</v>
      </c>
      <c r="K190" s="44"/>
      <c r="L190" s="43">
        <v>2.5099999999999998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31.61</v>
      </c>
      <c r="H194" s="19">
        <f t="shared" si="88"/>
        <v>25.490000000000006</v>
      </c>
      <c r="I194" s="19">
        <f t="shared" si="88"/>
        <v>112.36</v>
      </c>
      <c r="J194" s="19">
        <f t="shared" si="88"/>
        <v>713.79</v>
      </c>
      <c r="K194" s="25"/>
      <c r="L194" s="19">
        <f t="shared" ref="L194" si="89">SUM(L185:L193)</f>
        <v>111.07000000000001</v>
      </c>
    </row>
    <row r="195" spans="1:12" ht="1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1275</v>
      </c>
      <c r="G195" s="32">
        <f t="shared" ref="G195" si="90">G184+G194</f>
        <v>52.9</v>
      </c>
      <c r="H195" s="32">
        <f t="shared" ref="H195" si="91">H184+H194</f>
        <v>45.000000000000007</v>
      </c>
      <c r="I195" s="32">
        <f t="shared" ref="I195" si="92">I184+I194</f>
        <v>201.93</v>
      </c>
      <c r="J195" s="32">
        <f t="shared" ref="J195:L195" si="93">J184+J194</f>
        <v>1285</v>
      </c>
      <c r="K195" s="32"/>
      <c r="L195" s="32">
        <f t="shared" si="93"/>
        <v>222.14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46.39</v>
      </c>
      <c r="H196" s="34">
        <f t="shared" si="94"/>
        <v>44.922999999999995</v>
      </c>
      <c r="I196" s="34">
        <f t="shared" si="94"/>
        <v>187.27799999999999</v>
      </c>
      <c r="J196" s="34">
        <f t="shared" si="94"/>
        <v>1291.1429999999998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222.14000000000001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153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280</v>
      </c>
      <c r="G6" s="40">
        <v>8.94</v>
      </c>
      <c r="H6" s="40">
        <v>10.38</v>
      </c>
      <c r="I6" s="40">
        <v>40.82</v>
      </c>
      <c r="J6" s="40">
        <v>287.83999999999997</v>
      </c>
      <c r="K6" s="41" t="s">
        <v>40</v>
      </c>
      <c r="L6" s="40">
        <v>43.75</v>
      </c>
    </row>
    <row r="7" spans="1:12" ht="15">
      <c r="A7" s="23"/>
      <c r="B7" s="15"/>
      <c r="C7" s="11"/>
      <c r="D7" s="6"/>
      <c r="E7" s="42" t="s">
        <v>41</v>
      </c>
      <c r="F7" s="43">
        <v>65</v>
      </c>
      <c r="G7" s="43">
        <v>7.7</v>
      </c>
      <c r="H7" s="43">
        <v>10.199999999999999</v>
      </c>
      <c r="I7" s="43">
        <v>21.99</v>
      </c>
      <c r="J7" s="43">
        <v>213.27</v>
      </c>
      <c r="K7" s="44" t="s">
        <v>42</v>
      </c>
      <c r="L7" s="43">
        <v>42.05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3.14</v>
      </c>
      <c r="H8" s="43">
        <v>3.21</v>
      </c>
      <c r="I8" s="43">
        <v>14.39</v>
      </c>
      <c r="J8" s="43">
        <v>96.37</v>
      </c>
      <c r="K8" s="44" t="s">
        <v>45</v>
      </c>
      <c r="L8" s="43">
        <v>17.89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1.98</v>
      </c>
      <c r="H9" s="43">
        <v>0.36</v>
      </c>
      <c r="I9" s="43">
        <v>12.51</v>
      </c>
      <c r="J9" s="43">
        <v>58.01</v>
      </c>
      <c r="K9" s="44"/>
      <c r="L9" s="43">
        <v>1.69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0.48</v>
      </c>
      <c r="H10" s="43">
        <v>0.48</v>
      </c>
      <c r="I10" s="43">
        <v>13.92</v>
      </c>
      <c r="J10" s="43">
        <v>58.42</v>
      </c>
      <c r="K10" s="44"/>
      <c r="L10" s="43">
        <v>25.92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22.240000000000002</v>
      </c>
      <c r="H13" s="19">
        <f t="shared" si="0"/>
        <v>24.63</v>
      </c>
      <c r="I13" s="19">
        <f t="shared" si="0"/>
        <v>103.63000000000001</v>
      </c>
      <c r="J13" s="19">
        <f t="shared" si="0"/>
        <v>713.91</v>
      </c>
      <c r="K13" s="25"/>
      <c r="L13" s="19">
        <f t="shared" ref="L13" si="1">SUM(L6:L12)</f>
        <v>131.30000000000001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128</v>
      </c>
      <c r="F14" s="43">
        <v>30</v>
      </c>
      <c r="G14" s="43">
        <v>0.22</v>
      </c>
      <c r="H14" s="43">
        <v>1.78</v>
      </c>
      <c r="I14" s="43">
        <v>0.96</v>
      </c>
      <c r="J14" s="43">
        <v>20.260000000000002</v>
      </c>
      <c r="K14" s="44" t="s">
        <v>50</v>
      </c>
      <c r="L14" s="43">
        <v>12.15</v>
      </c>
    </row>
    <row r="15" spans="1:12" ht="15">
      <c r="A15" s="23"/>
      <c r="B15" s="15"/>
      <c r="C15" s="11"/>
      <c r="D15" s="7" t="s">
        <v>27</v>
      </c>
      <c r="E15" s="42" t="s">
        <v>85</v>
      </c>
      <c r="F15" s="43">
        <v>250</v>
      </c>
      <c r="G15" s="43">
        <v>4.88</v>
      </c>
      <c r="H15" s="43">
        <v>11.93</v>
      </c>
      <c r="I15" s="43">
        <v>34.17</v>
      </c>
      <c r="J15" s="43">
        <v>262.05</v>
      </c>
      <c r="K15" s="44" t="s">
        <v>86</v>
      </c>
      <c r="L15" s="43">
        <v>32.229999999999997</v>
      </c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100</v>
      </c>
      <c r="G16" s="43">
        <v>11.24</v>
      </c>
      <c r="H16" s="43">
        <v>12.18</v>
      </c>
      <c r="I16" s="43">
        <v>11.62</v>
      </c>
      <c r="J16" s="43">
        <v>199.13</v>
      </c>
      <c r="K16" s="44" t="s">
        <v>88</v>
      </c>
      <c r="L16" s="43">
        <v>55.82</v>
      </c>
    </row>
    <row r="17" spans="1:12" ht="15">
      <c r="A17" s="23"/>
      <c r="B17" s="15"/>
      <c r="C17" s="11"/>
      <c r="D17" s="7" t="s">
        <v>29</v>
      </c>
      <c r="E17" s="42" t="s">
        <v>89</v>
      </c>
      <c r="F17" s="43">
        <v>180</v>
      </c>
      <c r="G17" s="43">
        <v>7.9</v>
      </c>
      <c r="H17" s="43">
        <v>2.06</v>
      </c>
      <c r="I17" s="43">
        <v>41.36</v>
      </c>
      <c r="J17" s="43">
        <v>205.09</v>
      </c>
      <c r="K17" s="44" t="s">
        <v>72</v>
      </c>
      <c r="L17" s="43">
        <v>20.04</v>
      </c>
    </row>
    <row r="18" spans="1:12" ht="15">
      <c r="A18" s="23"/>
      <c r="B18" s="15"/>
      <c r="C18" s="11"/>
      <c r="D18" s="7" t="s">
        <v>30</v>
      </c>
      <c r="E18" s="42" t="s">
        <v>90</v>
      </c>
      <c r="F18" s="43">
        <v>200</v>
      </c>
      <c r="G18" s="43">
        <v>0.12</v>
      </c>
      <c r="H18" s="43">
        <v>0.02</v>
      </c>
      <c r="I18" s="43">
        <v>9.83</v>
      </c>
      <c r="J18" s="43">
        <v>38.659999999999997</v>
      </c>
      <c r="K18" s="44" t="s">
        <v>91</v>
      </c>
      <c r="L18" s="43">
        <v>7.92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3.3</v>
      </c>
      <c r="H19" s="43">
        <v>0.34</v>
      </c>
      <c r="I19" s="43">
        <v>23.45</v>
      </c>
      <c r="J19" s="43">
        <v>111.95</v>
      </c>
      <c r="K19" s="44"/>
      <c r="L19" s="43">
        <v>3.14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27.660000000000004</v>
      </c>
      <c r="H23" s="19">
        <f t="shared" si="2"/>
        <v>28.31</v>
      </c>
      <c r="I23" s="19">
        <f t="shared" si="2"/>
        <v>121.39</v>
      </c>
      <c r="J23" s="19">
        <f t="shared" si="2"/>
        <v>837.14</v>
      </c>
      <c r="K23" s="25"/>
      <c r="L23" s="19">
        <f t="shared" ref="L23" si="3">SUM(L14:L22)</f>
        <v>131.29999999999995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1505</v>
      </c>
      <c r="G24" s="32">
        <f t="shared" ref="G24:J24" si="4">G13+G23</f>
        <v>49.900000000000006</v>
      </c>
      <c r="H24" s="32">
        <f t="shared" si="4"/>
        <v>52.94</v>
      </c>
      <c r="I24" s="32">
        <f t="shared" si="4"/>
        <v>225.02</v>
      </c>
      <c r="J24" s="32">
        <f t="shared" si="4"/>
        <v>1551.05</v>
      </c>
      <c r="K24" s="32"/>
      <c r="L24" s="32">
        <f t="shared" ref="L24" si="5">L13+L23</f>
        <v>262.59999999999997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129</v>
      </c>
      <c r="F25" s="40">
        <v>180</v>
      </c>
      <c r="G25" s="40">
        <v>17.510000000000002</v>
      </c>
      <c r="H25" s="40">
        <v>19.079999999999998</v>
      </c>
      <c r="I25" s="40">
        <v>3.05</v>
      </c>
      <c r="J25" s="40">
        <v>253.48</v>
      </c>
      <c r="K25" s="41" t="s">
        <v>130</v>
      </c>
      <c r="L25" s="40">
        <v>92.88</v>
      </c>
    </row>
    <row r="26" spans="1:12" ht="25.5">
      <c r="A26" s="14"/>
      <c r="B26" s="15"/>
      <c r="C26" s="11"/>
      <c r="D26" s="6"/>
      <c r="E26" s="42" t="s">
        <v>131</v>
      </c>
      <c r="F26" s="43">
        <v>100</v>
      </c>
      <c r="G26" s="43">
        <v>0.85</v>
      </c>
      <c r="H26" s="43">
        <v>5.05</v>
      </c>
      <c r="I26" s="43">
        <v>4</v>
      </c>
      <c r="J26" s="43">
        <v>63.97</v>
      </c>
      <c r="K26" s="44" t="s">
        <v>132</v>
      </c>
      <c r="L26" s="43">
        <v>17.28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0.08</v>
      </c>
      <c r="H27" s="43">
        <v>0.02</v>
      </c>
      <c r="I27" s="43">
        <v>9.84</v>
      </c>
      <c r="J27" s="43">
        <v>37.799999999999997</v>
      </c>
      <c r="K27" s="44" t="s">
        <v>49</v>
      </c>
      <c r="L27" s="43">
        <v>4.08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3.3</v>
      </c>
      <c r="H28" s="43">
        <v>0.34</v>
      </c>
      <c r="I28" s="43">
        <v>23.45</v>
      </c>
      <c r="J28" s="43">
        <v>111.95</v>
      </c>
      <c r="K28" s="44"/>
      <c r="L28" s="43">
        <v>3.14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84</v>
      </c>
      <c r="F30" s="43">
        <v>60</v>
      </c>
      <c r="G30" s="43">
        <v>4.5</v>
      </c>
      <c r="H30" s="43">
        <v>5.88</v>
      </c>
      <c r="I30" s="43">
        <v>46.02</v>
      </c>
      <c r="J30" s="43">
        <v>253.36</v>
      </c>
      <c r="K30" s="44"/>
      <c r="L30" s="43">
        <v>13.92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:L32" si="6">SUM(G25:G31)</f>
        <v>26.240000000000002</v>
      </c>
      <c r="H32" s="19">
        <f t="shared" si="6"/>
        <v>30.369999999999997</v>
      </c>
      <c r="I32" s="19">
        <f t="shared" si="6"/>
        <v>86.360000000000014</v>
      </c>
      <c r="J32" s="19">
        <f t="shared" si="6"/>
        <v>720.56</v>
      </c>
      <c r="K32" s="25"/>
      <c r="L32" s="19">
        <f t="shared" si="6"/>
        <v>131.29999999999998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99</v>
      </c>
      <c r="F34" s="43">
        <v>300</v>
      </c>
      <c r="G34" s="43">
        <v>5.51</v>
      </c>
      <c r="H34" s="43">
        <v>9.16</v>
      </c>
      <c r="I34" s="43">
        <v>34.44</v>
      </c>
      <c r="J34" s="43">
        <v>226.83</v>
      </c>
      <c r="K34" s="52" t="s">
        <v>100</v>
      </c>
      <c r="L34" s="43">
        <v>30.93</v>
      </c>
    </row>
    <row r="35" spans="1:12" ht="15">
      <c r="A35" s="14"/>
      <c r="B35" s="15"/>
      <c r="C35" s="11"/>
      <c r="D35" s="7" t="s">
        <v>28</v>
      </c>
      <c r="E35" s="42" t="s">
        <v>94</v>
      </c>
      <c r="F35" s="43">
        <v>110</v>
      </c>
      <c r="G35" s="43">
        <v>14.22</v>
      </c>
      <c r="H35" s="43">
        <v>16.55</v>
      </c>
      <c r="I35" s="43">
        <v>6.35</v>
      </c>
      <c r="J35" s="43">
        <v>230.31</v>
      </c>
      <c r="K35" s="44" t="s">
        <v>95</v>
      </c>
      <c r="L35" s="43">
        <v>59.59</v>
      </c>
    </row>
    <row r="36" spans="1:12" ht="15">
      <c r="A36" s="14"/>
      <c r="B36" s="15"/>
      <c r="C36" s="11"/>
      <c r="D36" s="7" t="s">
        <v>29</v>
      </c>
      <c r="E36" s="42" t="s">
        <v>133</v>
      </c>
      <c r="F36" s="43">
        <v>180</v>
      </c>
      <c r="G36" s="43">
        <v>4.3600000000000003</v>
      </c>
      <c r="H36" s="43">
        <v>3.82</v>
      </c>
      <c r="I36" s="43">
        <v>45.91</v>
      </c>
      <c r="J36" s="43">
        <v>236.1</v>
      </c>
      <c r="K36" s="44" t="s">
        <v>96</v>
      </c>
      <c r="L36" s="43">
        <v>20.68</v>
      </c>
    </row>
    <row r="37" spans="1:12" ht="15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0.24</v>
      </c>
      <c r="H37" s="43">
        <v>0.1</v>
      </c>
      <c r="I37" s="43">
        <v>14.6</v>
      </c>
      <c r="J37" s="43">
        <v>55.74</v>
      </c>
      <c r="K37" s="44" t="s">
        <v>98</v>
      </c>
      <c r="L37" s="43">
        <v>16.96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3.3</v>
      </c>
      <c r="H38" s="43">
        <v>0.34</v>
      </c>
      <c r="I38" s="43">
        <v>23.45</v>
      </c>
      <c r="J38" s="43">
        <v>111.95</v>
      </c>
      <c r="K38" s="44"/>
      <c r="L38" s="43">
        <v>3.14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:L42" si="7">SUM(G33:G41)</f>
        <v>27.63</v>
      </c>
      <c r="H42" s="19">
        <f t="shared" si="7"/>
        <v>29.970000000000002</v>
      </c>
      <c r="I42" s="19">
        <f t="shared" si="7"/>
        <v>124.74999999999999</v>
      </c>
      <c r="J42" s="19">
        <f t="shared" si="7"/>
        <v>860.93000000000006</v>
      </c>
      <c r="K42" s="25"/>
      <c r="L42" s="19">
        <f t="shared" si="7"/>
        <v>131.30000000000001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1430</v>
      </c>
      <c r="G43" s="32">
        <f t="shared" ref="G43:L43" si="8">G32+G42</f>
        <v>53.870000000000005</v>
      </c>
      <c r="H43" s="32">
        <f t="shared" si="8"/>
        <v>60.34</v>
      </c>
      <c r="I43" s="32">
        <f t="shared" si="8"/>
        <v>211.11</v>
      </c>
      <c r="J43" s="32">
        <f t="shared" si="8"/>
        <v>1581.49</v>
      </c>
      <c r="K43" s="32"/>
      <c r="L43" s="32">
        <f t="shared" si="8"/>
        <v>262.60000000000002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17.96</v>
      </c>
      <c r="H44" s="40">
        <v>14.64</v>
      </c>
      <c r="I44" s="40">
        <v>53.38</v>
      </c>
      <c r="J44" s="40">
        <v>402.35</v>
      </c>
      <c r="K44" s="41" t="s">
        <v>52</v>
      </c>
      <c r="L44" s="40">
        <v>90.37</v>
      </c>
    </row>
    <row r="45" spans="1:12" ht="25.5">
      <c r="A45" s="23"/>
      <c r="B45" s="15"/>
      <c r="C45" s="11"/>
      <c r="D45" s="6"/>
      <c r="E45" s="42" t="s">
        <v>134</v>
      </c>
      <c r="F45" s="43">
        <v>100</v>
      </c>
      <c r="G45" s="43">
        <v>1.53</v>
      </c>
      <c r="H45" s="43">
        <v>5.97</v>
      </c>
      <c r="I45" s="43">
        <v>9.31</v>
      </c>
      <c r="J45" s="43">
        <v>92.69</v>
      </c>
      <c r="K45" s="44" t="s">
        <v>135</v>
      </c>
      <c r="L45" s="43">
        <v>23.07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1.02</v>
      </c>
      <c r="H46" s="43">
        <v>0.06</v>
      </c>
      <c r="I46" s="43">
        <v>23.18</v>
      </c>
      <c r="J46" s="43">
        <v>87.6</v>
      </c>
      <c r="K46" s="44" t="s">
        <v>54</v>
      </c>
      <c r="L46" s="43">
        <v>14.72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3.3</v>
      </c>
      <c r="H47" s="43">
        <v>0.34</v>
      </c>
      <c r="I47" s="43">
        <v>23.45</v>
      </c>
      <c r="J47" s="43">
        <v>111.95</v>
      </c>
      <c r="K47" s="44"/>
      <c r="L47" s="43">
        <v>3.14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L51" si="9">SUM(G44:G50)</f>
        <v>23.810000000000002</v>
      </c>
      <c r="H51" s="19">
        <f t="shared" si="9"/>
        <v>21.009999999999998</v>
      </c>
      <c r="I51" s="19">
        <f t="shared" si="9"/>
        <v>109.32000000000001</v>
      </c>
      <c r="J51" s="19">
        <f t="shared" si="9"/>
        <v>694.59</v>
      </c>
      <c r="K51" s="25"/>
      <c r="L51" s="19">
        <f t="shared" si="9"/>
        <v>131.29999999999998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151</v>
      </c>
      <c r="F52" s="43">
        <v>100</v>
      </c>
      <c r="G52" s="43">
        <v>1.65</v>
      </c>
      <c r="H52" s="43">
        <v>5.48</v>
      </c>
      <c r="I52" s="43">
        <v>13.85</v>
      </c>
      <c r="J52" s="43">
        <v>50.92</v>
      </c>
      <c r="K52" s="44" t="s">
        <v>138</v>
      </c>
      <c r="L52" s="43">
        <v>27.12</v>
      </c>
    </row>
    <row r="53" spans="1:12" ht="15">
      <c r="A53" s="23"/>
      <c r="B53" s="15"/>
      <c r="C53" s="11"/>
      <c r="D53" s="7" t="s">
        <v>27</v>
      </c>
      <c r="E53" s="42" t="s">
        <v>92</v>
      </c>
      <c r="F53" s="43">
        <v>250</v>
      </c>
      <c r="G53" s="43">
        <v>5.15</v>
      </c>
      <c r="H53" s="43">
        <v>7.82</v>
      </c>
      <c r="I53" s="43">
        <v>17.87</v>
      </c>
      <c r="J53" s="43">
        <v>136.77000000000001</v>
      </c>
      <c r="K53" s="52" t="s">
        <v>93</v>
      </c>
      <c r="L53" s="43">
        <v>33.11</v>
      </c>
    </row>
    <row r="54" spans="1:12" ht="15">
      <c r="A54" s="23"/>
      <c r="B54" s="15"/>
      <c r="C54" s="11"/>
      <c r="D54" s="7" t="s">
        <v>28</v>
      </c>
      <c r="E54" s="42" t="s">
        <v>101</v>
      </c>
      <c r="F54" s="43">
        <v>100</v>
      </c>
      <c r="G54" s="43">
        <v>14.83</v>
      </c>
      <c r="H54" s="43">
        <v>12.43</v>
      </c>
      <c r="I54" s="43">
        <v>9.2899999999999991</v>
      </c>
      <c r="J54" s="43">
        <v>208.7</v>
      </c>
      <c r="K54" s="44" t="s">
        <v>102</v>
      </c>
      <c r="L54" s="43">
        <v>42.68</v>
      </c>
    </row>
    <row r="55" spans="1:12" ht="15">
      <c r="A55" s="23"/>
      <c r="B55" s="15"/>
      <c r="C55" s="11"/>
      <c r="D55" s="7" t="s">
        <v>29</v>
      </c>
      <c r="E55" s="42" t="s">
        <v>136</v>
      </c>
      <c r="F55" s="43">
        <v>180</v>
      </c>
      <c r="G55" s="43">
        <v>6.36</v>
      </c>
      <c r="H55" s="43">
        <v>3.56</v>
      </c>
      <c r="I55" s="43">
        <v>40.93</v>
      </c>
      <c r="J55" s="43">
        <v>220.73</v>
      </c>
      <c r="K55" s="44" t="s">
        <v>139</v>
      </c>
      <c r="L55" s="43">
        <v>13.28</v>
      </c>
    </row>
    <row r="56" spans="1:12" ht="15">
      <c r="A56" s="23"/>
      <c r="B56" s="15"/>
      <c r="C56" s="11"/>
      <c r="D56" s="7" t="s">
        <v>30</v>
      </c>
      <c r="E56" s="42" t="s">
        <v>105</v>
      </c>
      <c r="F56" s="43">
        <v>200</v>
      </c>
      <c r="G56" s="43">
        <v>0.11</v>
      </c>
      <c r="H56" s="43">
        <v>0.04</v>
      </c>
      <c r="I56" s="43">
        <v>26.96</v>
      </c>
      <c r="J56" s="43">
        <v>105.54</v>
      </c>
      <c r="K56" s="44" t="s">
        <v>106</v>
      </c>
      <c r="L56" s="43">
        <v>11.97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3.3</v>
      </c>
      <c r="H57" s="43">
        <v>0.34</v>
      </c>
      <c r="I57" s="43">
        <v>23.45</v>
      </c>
      <c r="J57" s="43">
        <v>111.95</v>
      </c>
      <c r="K57" s="44"/>
      <c r="L57" s="43">
        <v>3.14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:L61" si="10">SUM(G52:G60)</f>
        <v>31.400000000000002</v>
      </c>
      <c r="H61" s="19">
        <f t="shared" si="10"/>
        <v>29.669999999999998</v>
      </c>
      <c r="I61" s="19">
        <f t="shared" si="10"/>
        <v>132.35</v>
      </c>
      <c r="J61" s="19">
        <f t="shared" si="10"/>
        <v>834.61</v>
      </c>
      <c r="K61" s="25"/>
      <c r="L61" s="19">
        <f t="shared" si="10"/>
        <v>131.29999999999998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1440</v>
      </c>
      <c r="G62" s="32">
        <f t="shared" ref="G62:L62" si="11">G51+G61</f>
        <v>55.210000000000008</v>
      </c>
      <c r="H62" s="32">
        <f t="shared" si="11"/>
        <v>50.679999999999993</v>
      </c>
      <c r="I62" s="32">
        <f t="shared" si="11"/>
        <v>241.67000000000002</v>
      </c>
      <c r="J62" s="32">
        <f t="shared" si="11"/>
        <v>1529.2</v>
      </c>
      <c r="K62" s="32"/>
      <c r="L62" s="32">
        <f t="shared" si="11"/>
        <v>262.59999999999997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6.48</v>
      </c>
      <c r="H63" s="40">
        <v>7.92</v>
      </c>
      <c r="I63" s="40">
        <v>50.55</v>
      </c>
      <c r="J63" s="40">
        <v>298.19</v>
      </c>
      <c r="K63" s="41" t="s">
        <v>56</v>
      </c>
      <c r="L63" s="40">
        <v>44.21</v>
      </c>
    </row>
    <row r="64" spans="1:12" ht="15">
      <c r="A64" s="23"/>
      <c r="B64" s="15"/>
      <c r="C64" s="11"/>
      <c r="D64" s="6"/>
      <c r="E64" s="42" t="s">
        <v>57</v>
      </c>
      <c r="F64" s="43">
        <v>150</v>
      </c>
      <c r="G64" s="43">
        <v>4.3499999999999996</v>
      </c>
      <c r="H64" s="43">
        <v>4.8</v>
      </c>
      <c r="I64" s="43">
        <v>7.05</v>
      </c>
      <c r="J64" s="43">
        <v>87.84</v>
      </c>
      <c r="K64" s="44"/>
      <c r="L64" s="43">
        <v>48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3.64</v>
      </c>
      <c r="H65" s="43">
        <v>3.34</v>
      </c>
      <c r="I65" s="43">
        <v>24.1</v>
      </c>
      <c r="J65" s="43">
        <v>134.77000000000001</v>
      </c>
      <c r="K65" s="44" t="s">
        <v>59</v>
      </c>
      <c r="L65" s="43">
        <v>25.92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60</v>
      </c>
      <c r="G66" s="43">
        <v>4.83</v>
      </c>
      <c r="H66" s="43">
        <v>7.69</v>
      </c>
      <c r="I66" s="43">
        <v>23.57</v>
      </c>
      <c r="J66" s="43">
        <v>181.08</v>
      </c>
      <c r="K66" s="51" t="s">
        <v>61</v>
      </c>
      <c r="L66" s="43">
        <v>13.17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:L70" si="12">SUM(G63:G69)</f>
        <v>19.3</v>
      </c>
      <c r="H70" s="19">
        <f t="shared" si="12"/>
        <v>23.75</v>
      </c>
      <c r="I70" s="19">
        <f t="shared" si="12"/>
        <v>105.26999999999998</v>
      </c>
      <c r="J70" s="19">
        <f t="shared" si="12"/>
        <v>701.88</v>
      </c>
      <c r="K70" s="25"/>
      <c r="L70" s="19">
        <f t="shared" si="12"/>
        <v>131.30000000000001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141</v>
      </c>
      <c r="F72" s="43">
        <v>260</v>
      </c>
      <c r="G72" s="43">
        <v>7.11</v>
      </c>
      <c r="H72" s="43">
        <v>2.56</v>
      </c>
      <c r="I72" s="43">
        <v>42.37</v>
      </c>
      <c r="J72" s="43">
        <v>226.62</v>
      </c>
      <c r="K72" s="44" t="s">
        <v>107</v>
      </c>
      <c r="L72" s="43">
        <v>26.14</v>
      </c>
    </row>
    <row r="73" spans="1:12" ht="15">
      <c r="A73" s="23"/>
      <c r="B73" s="15"/>
      <c r="C73" s="11"/>
      <c r="D73" s="7" t="s">
        <v>28</v>
      </c>
      <c r="E73" s="42" t="s">
        <v>140</v>
      </c>
      <c r="F73" s="43">
        <v>250</v>
      </c>
      <c r="G73" s="43">
        <v>24.7</v>
      </c>
      <c r="H73" s="43">
        <v>27.26</v>
      </c>
      <c r="I73" s="43">
        <v>51.66</v>
      </c>
      <c r="J73" s="43">
        <v>447.9</v>
      </c>
      <c r="K73" s="44" t="s">
        <v>108</v>
      </c>
      <c r="L73" s="43">
        <v>97.94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0.08</v>
      </c>
      <c r="H75" s="43">
        <v>0.02</v>
      </c>
      <c r="I75" s="43">
        <v>9.84</v>
      </c>
      <c r="J75" s="43">
        <v>37.799999999999997</v>
      </c>
      <c r="K75" s="44" t="s">
        <v>49</v>
      </c>
      <c r="L75" s="43">
        <v>4.08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3.3</v>
      </c>
      <c r="H76" s="43">
        <v>0.34</v>
      </c>
      <c r="I76" s="43">
        <v>23.45</v>
      </c>
      <c r="J76" s="43">
        <v>111.95</v>
      </c>
      <c r="K76" s="44"/>
      <c r="L76" s="43">
        <v>3.14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35.19</v>
      </c>
      <c r="H80" s="19">
        <f t="shared" si="13"/>
        <v>30.18</v>
      </c>
      <c r="I80" s="19">
        <f t="shared" si="13"/>
        <v>127.32000000000001</v>
      </c>
      <c r="J80" s="19">
        <f t="shared" si="13"/>
        <v>824.27</v>
      </c>
      <c r="K80" s="25"/>
      <c r="L80" s="19">
        <f t="shared" si="13"/>
        <v>131.29999999999998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1420</v>
      </c>
      <c r="G81" s="32">
        <f t="shared" ref="G81:L81" si="14">G70+G80</f>
        <v>54.489999999999995</v>
      </c>
      <c r="H81" s="32">
        <f t="shared" si="14"/>
        <v>53.93</v>
      </c>
      <c r="I81" s="32">
        <f t="shared" si="14"/>
        <v>232.58999999999997</v>
      </c>
      <c r="J81" s="32">
        <f t="shared" si="14"/>
        <v>1526.15</v>
      </c>
      <c r="K81" s="32"/>
      <c r="L81" s="32">
        <f t="shared" si="14"/>
        <v>262.60000000000002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300</v>
      </c>
      <c r="G82" s="40">
        <v>7.49</v>
      </c>
      <c r="H82" s="40">
        <v>9.76</v>
      </c>
      <c r="I82" s="40">
        <v>39.630000000000003</v>
      </c>
      <c r="J82" s="40">
        <v>274.23</v>
      </c>
      <c r="K82" s="41" t="s">
        <v>79</v>
      </c>
      <c r="L82" s="40">
        <v>50.97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2.97</v>
      </c>
      <c r="H84" s="43">
        <v>3.14</v>
      </c>
      <c r="I84" s="43">
        <v>21.2</v>
      </c>
      <c r="J84" s="43">
        <v>121.6</v>
      </c>
      <c r="K84" s="44" t="s">
        <v>81</v>
      </c>
      <c r="L84" s="43">
        <v>21.18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100</v>
      </c>
      <c r="G85" s="43">
        <v>11</v>
      </c>
      <c r="H85" s="43">
        <v>14.57</v>
      </c>
      <c r="I85" s="43">
        <v>31.41</v>
      </c>
      <c r="J85" s="43">
        <v>304.67</v>
      </c>
      <c r="K85" s="44" t="s">
        <v>42</v>
      </c>
      <c r="L85" s="43">
        <v>55.91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60</v>
      </c>
      <c r="G87" s="43">
        <v>3.96</v>
      </c>
      <c r="H87" s="43">
        <v>0.72</v>
      </c>
      <c r="I87" s="43">
        <v>25.02</v>
      </c>
      <c r="J87" s="43">
        <v>116.02</v>
      </c>
      <c r="K87" s="44"/>
      <c r="L87" s="43">
        <v>3.24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:L89" si="15">SUM(G82:G88)</f>
        <v>25.42</v>
      </c>
      <c r="H89" s="19">
        <f t="shared" si="15"/>
        <v>28.189999999999998</v>
      </c>
      <c r="I89" s="19">
        <f t="shared" si="15"/>
        <v>117.25999999999999</v>
      </c>
      <c r="J89" s="19">
        <f t="shared" si="15"/>
        <v>816.52</v>
      </c>
      <c r="K89" s="25"/>
      <c r="L89" s="19">
        <f t="shared" si="15"/>
        <v>131.30000000000001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109</v>
      </c>
      <c r="F91" s="43">
        <v>300</v>
      </c>
      <c r="G91" s="43">
        <v>2.34</v>
      </c>
      <c r="H91" s="43">
        <v>17.48</v>
      </c>
      <c r="I91" s="43">
        <v>47.65</v>
      </c>
      <c r="J91" s="43">
        <v>316.85000000000002</v>
      </c>
      <c r="K91" s="44" t="s">
        <v>110</v>
      </c>
      <c r="L91" s="43">
        <v>35.25</v>
      </c>
    </row>
    <row r="92" spans="1:12" ht="15">
      <c r="A92" s="23"/>
      <c r="B92" s="15"/>
      <c r="C92" s="11"/>
      <c r="D92" s="7" t="s">
        <v>28</v>
      </c>
      <c r="E92" s="42" t="s">
        <v>111</v>
      </c>
      <c r="F92" s="43">
        <v>100</v>
      </c>
      <c r="G92" s="43">
        <v>16.989999999999998</v>
      </c>
      <c r="H92" s="43">
        <v>5.86</v>
      </c>
      <c r="I92" s="43">
        <v>8.02</v>
      </c>
      <c r="J92" s="43">
        <v>153.24</v>
      </c>
      <c r="K92" s="44" t="s">
        <v>112</v>
      </c>
      <c r="L92" s="43">
        <v>51.44</v>
      </c>
    </row>
    <row r="93" spans="1:12" ht="15">
      <c r="A93" s="23"/>
      <c r="B93" s="15"/>
      <c r="C93" s="11"/>
      <c r="D93" s="7" t="s">
        <v>29</v>
      </c>
      <c r="E93" s="42" t="s">
        <v>103</v>
      </c>
      <c r="F93" s="43">
        <v>180</v>
      </c>
      <c r="G93" s="43">
        <v>3.73</v>
      </c>
      <c r="H93" s="43">
        <v>4.4000000000000004</v>
      </c>
      <c r="I93" s="43">
        <v>26.48</v>
      </c>
      <c r="J93" s="43">
        <v>159.11000000000001</v>
      </c>
      <c r="K93" s="44" t="s">
        <v>104</v>
      </c>
      <c r="L93" s="43">
        <v>24.1</v>
      </c>
    </row>
    <row r="94" spans="1:12" ht="1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0.72</v>
      </c>
      <c r="H94" s="43">
        <v>0.03</v>
      </c>
      <c r="I94" s="43">
        <v>23.24</v>
      </c>
      <c r="J94" s="43">
        <v>88.19</v>
      </c>
      <c r="K94" s="44" t="s">
        <v>114</v>
      </c>
      <c r="L94" s="43">
        <v>18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2.64</v>
      </c>
      <c r="H95" s="43">
        <v>0.27</v>
      </c>
      <c r="I95" s="43">
        <v>18.760000000000002</v>
      </c>
      <c r="J95" s="43">
        <v>89.56</v>
      </c>
      <c r="K95" s="44"/>
      <c r="L95" s="43">
        <v>2.5099999999999998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:L99" si="16">SUM(G90:G98)</f>
        <v>26.419999999999998</v>
      </c>
      <c r="H99" s="19">
        <f t="shared" si="16"/>
        <v>28.040000000000003</v>
      </c>
      <c r="I99" s="19">
        <f t="shared" si="16"/>
        <v>124.15</v>
      </c>
      <c r="J99" s="19">
        <f t="shared" si="16"/>
        <v>806.95</v>
      </c>
      <c r="K99" s="25"/>
      <c r="L99" s="19">
        <f t="shared" si="16"/>
        <v>131.29999999999998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1480</v>
      </c>
      <c r="G100" s="32">
        <f t="shared" ref="G100:L100" si="17">G89+G99</f>
        <v>51.84</v>
      </c>
      <c r="H100" s="32">
        <f t="shared" si="17"/>
        <v>56.230000000000004</v>
      </c>
      <c r="I100" s="32">
        <f t="shared" si="17"/>
        <v>241.41</v>
      </c>
      <c r="J100" s="32">
        <f t="shared" si="17"/>
        <v>1623.47</v>
      </c>
      <c r="K100" s="32"/>
      <c r="L100" s="32">
        <f t="shared" si="17"/>
        <v>262.60000000000002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65</v>
      </c>
      <c r="F101" s="40">
        <v>300</v>
      </c>
      <c r="G101" s="40">
        <v>9.82</v>
      </c>
      <c r="H101" s="40">
        <v>9.9</v>
      </c>
      <c r="I101" s="40">
        <v>48.84</v>
      </c>
      <c r="J101" s="40">
        <v>321.39999999999998</v>
      </c>
      <c r="K101" s="41" t="s">
        <v>66</v>
      </c>
      <c r="L101" s="40">
        <v>40.85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3.14</v>
      </c>
      <c r="H103" s="43">
        <v>3.21</v>
      </c>
      <c r="I103" s="43">
        <v>14.39</v>
      </c>
      <c r="J103" s="43">
        <v>96.37</v>
      </c>
      <c r="K103" s="44" t="s">
        <v>45</v>
      </c>
      <c r="L103" s="43">
        <v>17.89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68</v>
      </c>
      <c r="G104" s="43">
        <v>7.48</v>
      </c>
      <c r="H104" s="43">
        <v>9.91</v>
      </c>
      <c r="I104" s="43">
        <v>21.36</v>
      </c>
      <c r="J104" s="43">
        <v>207.18</v>
      </c>
      <c r="K104" s="44" t="s">
        <v>42</v>
      </c>
      <c r="L104" s="43">
        <v>46.64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0.48</v>
      </c>
      <c r="H105" s="43">
        <v>0.48</v>
      </c>
      <c r="I105" s="43">
        <v>13.92</v>
      </c>
      <c r="J105" s="43">
        <v>58.42</v>
      </c>
      <c r="K105" s="44"/>
      <c r="L105" s="43">
        <v>25.92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688</v>
      </c>
      <c r="G108" s="19">
        <f t="shared" ref="G108:J108" si="18">SUM(G101:G107)</f>
        <v>20.92</v>
      </c>
      <c r="H108" s="19">
        <f t="shared" si="18"/>
        <v>23.5</v>
      </c>
      <c r="I108" s="19">
        <f t="shared" si="18"/>
        <v>98.51</v>
      </c>
      <c r="J108" s="19">
        <f t="shared" si="18"/>
        <v>683.37</v>
      </c>
      <c r="K108" s="25"/>
      <c r="L108" s="19">
        <f t="shared" ref="L108" si="19">SUM(L101:L107)</f>
        <v>131.30000000000001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154</v>
      </c>
      <c r="F109" s="43">
        <v>100</v>
      </c>
      <c r="G109" s="43">
        <v>1.1100000000000001</v>
      </c>
      <c r="H109" s="43">
        <v>0.2</v>
      </c>
      <c r="I109" s="43">
        <v>5.0999999999999996</v>
      </c>
      <c r="J109" s="43">
        <v>25.42</v>
      </c>
      <c r="K109" s="44"/>
      <c r="L109" s="43">
        <v>20.23</v>
      </c>
    </row>
    <row r="110" spans="1:12" ht="15">
      <c r="A110" s="23"/>
      <c r="B110" s="15"/>
      <c r="C110" s="11"/>
      <c r="D110" s="7" t="s">
        <v>27</v>
      </c>
      <c r="E110" s="42" t="s">
        <v>156</v>
      </c>
      <c r="F110" s="43">
        <v>260</v>
      </c>
      <c r="G110" s="43">
        <v>5.57</v>
      </c>
      <c r="H110" s="43">
        <v>8.93</v>
      </c>
      <c r="I110" s="43">
        <v>23.6</v>
      </c>
      <c r="J110" s="43">
        <v>174.01</v>
      </c>
      <c r="K110" s="44" t="s">
        <v>155</v>
      </c>
      <c r="L110" s="43">
        <v>20.059999999999999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200</v>
      </c>
      <c r="G111" s="43">
        <v>18.32</v>
      </c>
      <c r="H111" s="43">
        <v>17.09</v>
      </c>
      <c r="I111" s="43">
        <v>38.33</v>
      </c>
      <c r="J111" s="43">
        <v>388.16</v>
      </c>
      <c r="K111" s="44" t="s">
        <v>64</v>
      </c>
      <c r="L111" s="43">
        <v>73.78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1.02</v>
      </c>
      <c r="H113" s="43">
        <v>0.06</v>
      </c>
      <c r="I113" s="43">
        <v>23.18</v>
      </c>
      <c r="J113" s="43">
        <v>87.6</v>
      </c>
      <c r="K113" s="44" t="s">
        <v>54</v>
      </c>
      <c r="L113" s="43">
        <v>14.72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2.64</v>
      </c>
      <c r="H114" s="43">
        <v>0.27</v>
      </c>
      <c r="I114" s="43">
        <v>18.760000000000002</v>
      </c>
      <c r="J114" s="43">
        <v>89.56</v>
      </c>
      <c r="K114" s="44"/>
      <c r="L114" s="43">
        <v>2.5099999999999998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20">SUM(G109:G117)</f>
        <v>28.66</v>
      </c>
      <c r="H118" s="19">
        <f t="shared" si="20"/>
        <v>26.549999999999997</v>
      </c>
      <c r="I118" s="19">
        <f t="shared" si="20"/>
        <v>108.97000000000001</v>
      </c>
      <c r="J118" s="19">
        <f t="shared" si="20"/>
        <v>764.75</v>
      </c>
      <c r="K118" s="25"/>
      <c r="L118" s="19">
        <f t="shared" ref="L118" si="21">SUM(L109:L117)</f>
        <v>131.29999999999998</v>
      </c>
    </row>
    <row r="119" spans="1:12" ht="15.75" thickBot="1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1488</v>
      </c>
      <c r="G119" s="32">
        <f t="shared" ref="G119:L119" si="22">G108+G118</f>
        <v>49.58</v>
      </c>
      <c r="H119" s="32">
        <f t="shared" si="22"/>
        <v>50.05</v>
      </c>
      <c r="I119" s="32">
        <f t="shared" si="22"/>
        <v>207.48000000000002</v>
      </c>
      <c r="J119" s="32">
        <f t="shared" si="22"/>
        <v>1448.12</v>
      </c>
      <c r="K119" s="32"/>
      <c r="L119" s="32">
        <f t="shared" si="22"/>
        <v>262.60000000000002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 t="s">
        <v>69</v>
      </c>
      <c r="F120" s="40">
        <v>100</v>
      </c>
      <c r="G120" s="40">
        <v>24.38</v>
      </c>
      <c r="H120" s="40">
        <v>19.239999999999998</v>
      </c>
      <c r="I120" s="40">
        <v>4.4000000000000004</v>
      </c>
      <c r="J120" s="40">
        <v>297.17</v>
      </c>
      <c r="K120" s="41" t="s">
        <v>70</v>
      </c>
      <c r="L120" s="40">
        <v>49.87</v>
      </c>
    </row>
    <row r="121" spans="1:12" ht="15">
      <c r="A121" s="14"/>
      <c r="B121" s="15"/>
      <c r="C121" s="11"/>
      <c r="D121" s="6"/>
      <c r="E121" s="42" t="s">
        <v>71</v>
      </c>
      <c r="F121" s="43">
        <v>180</v>
      </c>
      <c r="G121" s="43">
        <v>7.9</v>
      </c>
      <c r="H121" s="43">
        <v>2.06</v>
      </c>
      <c r="I121" s="43">
        <v>41.36</v>
      </c>
      <c r="J121" s="43">
        <v>205.09</v>
      </c>
      <c r="K121" s="44" t="s">
        <v>72</v>
      </c>
      <c r="L121" s="43">
        <v>20.04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0.08</v>
      </c>
      <c r="H122" s="43">
        <v>0.02</v>
      </c>
      <c r="I122" s="43">
        <v>9.84</v>
      </c>
      <c r="J122" s="43">
        <v>37.799999999999997</v>
      </c>
      <c r="K122" s="44" t="s">
        <v>49</v>
      </c>
      <c r="L122" s="43">
        <v>4.08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70</v>
      </c>
      <c r="G123" s="43">
        <v>8.6</v>
      </c>
      <c r="H123" s="43">
        <v>5.13</v>
      </c>
      <c r="I123" s="43">
        <v>24.63</v>
      </c>
      <c r="J123" s="43">
        <v>182.13</v>
      </c>
      <c r="K123" s="51" t="s">
        <v>74</v>
      </c>
      <c r="L123" s="43">
        <v>38.21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43">
        <v>100</v>
      </c>
      <c r="G125" s="43">
        <v>1.1499999999999999</v>
      </c>
      <c r="H125" s="43">
        <v>5.95</v>
      </c>
      <c r="I125" s="43">
        <v>10.95</v>
      </c>
      <c r="J125" s="43">
        <v>96.95</v>
      </c>
      <c r="K125" s="44" t="s">
        <v>68</v>
      </c>
      <c r="L125" s="43">
        <v>19.100000000000001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23">SUM(G120:G126)</f>
        <v>42.11</v>
      </c>
      <c r="H127" s="19">
        <f t="shared" si="23"/>
        <v>32.4</v>
      </c>
      <c r="I127" s="19">
        <f t="shared" si="23"/>
        <v>91.179999999999993</v>
      </c>
      <c r="J127" s="19">
        <f t="shared" si="23"/>
        <v>819.14</v>
      </c>
      <c r="K127" s="25"/>
      <c r="L127" s="19">
        <f t="shared" ref="L127" si="24">SUM(L120:L126)</f>
        <v>131.29999999999998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300</v>
      </c>
      <c r="G129" s="43">
        <v>6.18</v>
      </c>
      <c r="H129" s="43">
        <v>11.78</v>
      </c>
      <c r="I129" s="43">
        <v>33.44</v>
      </c>
      <c r="J129" s="43">
        <v>245.75</v>
      </c>
      <c r="K129" s="52" t="s">
        <v>93</v>
      </c>
      <c r="L129" s="43">
        <v>37.1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110</v>
      </c>
      <c r="G130" s="43">
        <v>12.36</v>
      </c>
      <c r="H130" s="43">
        <v>13.4</v>
      </c>
      <c r="I130" s="43">
        <v>12.78</v>
      </c>
      <c r="J130" s="43">
        <v>219.04</v>
      </c>
      <c r="K130" s="44" t="s">
        <v>88</v>
      </c>
      <c r="L130" s="43">
        <v>60.82</v>
      </c>
    </row>
    <row r="131" spans="1:12" ht="15">
      <c r="A131" s="14"/>
      <c r="B131" s="15"/>
      <c r="C131" s="11"/>
      <c r="D131" s="7" t="s">
        <v>29</v>
      </c>
      <c r="E131" s="42" t="s">
        <v>115</v>
      </c>
      <c r="F131" s="43">
        <v>200</v>
      </c>
      <c r="G131" s="43">
        <v>7.07</v>
      </c>
      <c r="H131" s="43">
        <v>3.97</v>
      </c>
      <c r="I131" s="43">
        <v>45.48</v>
      </c>
      <c r="J131" s="43">
        <v>245.25</v>
      </c>
      <c r="K131" s="44" t="s">
        <v>96</v>
      </c>
      <c r="L131" s="43">
        <v>14.76</v>
      </c>
    </row>
    <row r="132" spans="1:12" ht="15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0.16</v>
      </c>
      <c r="H132" s="43">
        <v>0.04</v>
      </c>
      <c r="I132" s="43">
        <v>12.2</v>
      </c>
      <c r="J132" s="43">
        <v>47.69</v>
      </c>
      <c r="K132" s="44" t="s">
        <v>117</v>
      </c>
      <c r="L132" s="43">
        <v>15.48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3.3</v>
      </c>
      <c r="H133" s="43">
        <v>0.33</v>
      </c>
      <c r="I133" s="43">
        <v>23.45</v>
      </c>
      <c r="J133" s="43">
        <v>111.95</v>
      </c>
      <c r="K133" s="44"/>
      <c r="L133" s="43">
        <v>3.14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25">SUM(G128:G136)</f>
        <v>29.07</v>
      </c>
      <c r="H137" s="19">
        <f t="shared" si="25"/>
        <v>29.519999999999996</v>
      </c>
      <c r="I137" s="19">
        <f t="shared" si="25"/>
        <v>127.35</v>
      </c>
      <c r="J137" s="19">
        <f t="shared" si="25"/>
        <v>869.68000000000006</v>
      </c>
      <c r="K137" s="25"/>
      <c r="L137" s="19">
        <f t="shared" ref="L137" si="26">SUM(L128:L136)</f>
        <v>131.29999999999998</v>
      </c>
    </row>
    <row r="138" spans="1:12" ht="15.75" thickBot="1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1510</v>
      </c>
      <c r="G138" s="32">
        <f t="shared" ref="G138:L138" si="27">G127+G137</f>
        <v>71.180000000000007</v>
      </c>
      <c r="H138" s="32">
        <f t="shared" si="27"/>
        <v>61.919999999999995</v>
      </c>
      <c r="I138" s="32">
        <f t="shared" si="27"/>
        <v>218.52999999999997</v>
      </c>
      <c r="J138" s="32">
        <f t="shared" si="27"/>
        <v>1688.8200000000002</v>
      </c>
      <c r="K138" s="32"/>
      <c r="L138" s="32">
        <f t="shared" si="27"/>
        <v>262.59999999999997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75</v>
      </c>
      <c r="F139" s="40">
        <v>300</v>
      </c>
      <c r="G139" s="40">
        <v>9.8000000000000007</v>
      </c>
      <c r="H139" s="40">
        <v>8.94</v>
      </c>
      <c r="I139" s="40">
        <v>48.82</v>
      </c>
      <c r="J139" s="40">
        <v>312.66000000000003</v>
      </c>
      <c r="K139" s="41" t="s">
        <v>76</v>
      </c>
      <c r="L139" s="40">
        <v>39.619999999999997</v>
      </c>
    </row>
    <row r="140" spans="1:12" ht="15">
      <c r="A140" s="23"/>
      <c r="B140" s="15"/>
      <c r="C140" s="11"/>
      <c r="D140" s="6"/>
      <c r="E140" s="42" t="s">
        <v>57</v>
      </c>
      <c r="F140" s="43">
        <v>150</v>
      </c>
      <c r="G140" s="43">
        <v>4.3499999999999996</v>
      </c>
      <c r="H140" s="43">
        <v>4.8</v>
      </c>
      <c r="I140" s="43">
        <v>7.05</v>
      </c>
      <c r="J140" s="43">
        <v>87.84</v>
      </c>
      <c r="K140" s="44"/>
      <c r="L140" s="43">
        <v>48</v>
      </c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3.64</v>
      </c>
      <c r="H141" s="43">
        <v>3.34</v>
      </c>
      <c r="I141" s="43">
        <v>24.1</v>
      </c>
      <c r="J141" s="43">
        <v>134.77000000000001</v>
      </c>
      <c r="K141" s="44" t="s">
        <v>59</v>
      </c>
      <c r="L141" s="43">
        <v>25.92</v>
      </c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3.23</v>
      </c>
      <c r="H142" s="43">
        <v>6.41</v>
      </c>
      <c r="I142" s="43">
        <v>19.649999999999999</v>
      </c>
      <c r="J142" s="43">
        <v>150.9</v>
      </c>
      <c r="K142" s="44" t="s">
        <v>61</v>
      </c>
      <c r="L142" s="43">
        <v>17.760000000000002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28">SUM(G139:G145)</f>
        <v>21.02</v>
      </c>
      <c r="H146" s="19">
        <f t="shared" si="28"/>
        <v>23.49</v>
      </c>
      <c r="I146" s="19">
        <f t="shared" si="28"/>
        <v>99.62</v>
      </c>
      <c r="J146" s="19">
        <f t="shared" si="28"/>
        <v>686.17</v>
      </c>
      <c r="K146" s="25"/>
      <c r="L146" s="19">
        <f t="shared" ref="L146" si="29">SUM(L139:L145)</f>
        <v>131.30000000000001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142</v>
      </c>
      <c r="F148" s="43">
        <v>300</v>
      </c>
      <c r="G148" s="43">
        <v>4.3899999999999997</v>
      </c>
      <c r="H148" s="43">
        <v>11.81</v>
      </c>
      <c r="I148" s="43">
        <v>25.24</v>
      </c>
      <c r="J148" s="43">
        <v>223.29</v>
      </c>
      <c r="K148" s="44" t="s">
        <v>118</v>
      </c>
      <c r="L148" s="43">
        <v>24.6</v>
      </c>
    </row>
    <row r="149" spans="1:12" ht="15">
      <c r="A149" s="23"/>
      <c r="B149" s="15"/>
      <c r="C149" s="11"/>
      <c r="D149" s="7" t="s">
        <v>28</v>
      </c>
      <c r="E149" s="42" t="s">
        <v>119</v>
      </c>
      <c r="F149" s="43">
        <v>200</v>
      </c>
      <c r="G149" s="43">
        <v>17.11</v>
      </c>
      <c r="H149" s="43">
        <v>13.93</v>
      </c>
      <c r="I149" s="43">
        <v>50.84</v>
      </c>
      <c r="J149" s="43">
        <v>383.19</v>
      </c>
      <c r="K149" s="44" t="s">
        <v>52</v>
      </c>
      <c r="L149" s="43">
        <v>64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0.24</v>
      </c>
      <c r="H151" s="43">
        <v>0.1</v>
      </c>
      <c r="I151" s="43">
        <v>14.6</v>
      </c>
      <c r="J151" s="43">
        <v>55.74</v>
      </c>
      <c r="K151" s="44" t="s">
        <v>98</v>
      </c>
      <c r="L151" s="43">
        <v>16.96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3.23</v>
      </c>
      <c r="H152" s="43">
        <v>6.41</v>
      </c>
      <c r="I152" s="43">
        <v>19.649999999999999</v>
      </c>
      <c r="J152" s="43">
        <v>150.9</v>
      </c>
      <c r="K152" s="44" t="s">
        <v>61</v>
      </c>
      <c r="L152" s="43">
        <v>3.14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5.5">
      <c r="A154" s="23"/>
      <c r="B154" s="15"/>
      <c r="C154" s="11"/>
      <c r="D154" s="6"/>
      <c r="E154" s="42" t="s">
        <v>128</v>
      </c>
      <c r="F154" s="43">
        <v>60</v>
      </c>
      <c r="G154" s="43">
        <v>0.45</v>
      </c>
      <c r="H154" s="43">
        <v>3.57</v>
      </c>
      <c r="I154" s="43">
        <v>1.92</v>
      </c>
      <c r="J154" s="43">
        <v>40.53</v>
      </c>
      <c r="K154" s="44" t="s">
        <v>50</v>
      </c>
      <c r="L154" s="43">
        <v>22.6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30">SUM(G147:G155)</f>
        <v>25.419999999999998</v>
      </c>
      <c r="H156" s="19">
        <f t="shared" si="30"/>
        <v>35.82</v>
      </c>
      <c r="I156" s="19">
        <f t="shared" si="30"/>
        <v>112.24999999999999</v>
      </c>
      <c r="J156" s="19">
        <f t="shared" si="30"/>
        <v>853.65</v>
      </c>
      <c r="K156" s="25"/>
      <c r="L156" s="19">
        <f t="shared" ref="L156" si="31">SUM(L147:L155)</f>
        <v>131.30000000000001</v>
      </c>
    </row>
    <row r="157" spans="1:12" ht="15.75" thickBot="1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1510</v>
      </c>
      <c r="G157" s="32">
        <f t="shared" ref="G157:L157" si="32">G146+G156</f>
        <v>46.44</v>
      </c>
      <c r="H157" s="32">
        <f t="shared" si="32"/>
        <v>59.31</v>
      </c>
      <c r="I157" s="32">
        <f t="shared" si="32"/>
        <v>211.87</v>
      </c>
      <c r="J157" s="32">
        <f t="shared" si="32"/>
        <v>1539.82</v>
      </c>
      <c r="K157" s="32"/>
      <c r="L157" s="32">
        <f t="shared" si="32"/>
        <v>262.60000000000002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63</v>
      </c>
      <c r="F158" s="40">
        <v>235</v>
      </c>
      <c r="G158" s="40">
        <v>21.53</v>
      </c>
      <c r="H158" s="40">
        <v>17.47</v>
      </c>
      <c r="I158" s="40">
        <v>45.04</v>
      </c>
      <c r="J158" s="40">
        <v>422.24</v>
      </c>
      <c r="K158" s="41" t="s">
        <v>64</v>
      </c>
      <c r="L158" s="40">
        <v>86.86</v>
      </c>
    </row>
    <row r="159" spans="1:12" ht="15">
      <c r="A159" s="23"/>
      <c r="B159" s="15"/>
      <c r="C159" s="11"/>
      <c r="D159" s="6"/>
      <c r="E159" s="42" t="s">
        <v>143</v>
      </c>
      <c r="F159" s="43">
        <v>100</v>
      </c>
      <c r="G159" s="43">
        <v>1.08</v>
      </c>
      <c r="H159" s="43">
        <v>7.1999999999999995E-2</v>
      </c>
      <c r="I159" s="43">
        <v>5.0999999999999996</v>
      </c>
      <c r="J159" s="43">
        <v>25.42</v>
      </c>
      <c r="K159" s="44"/>
      <c r="L159" s="43">
        <v>16.3</v>
      </c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1</v>
      </c>
      <c r="H160" s="43">
        <v>0.2</v>
      </c>
      <c r="I160" s="43">
        <v>20.6</v>
      </c>
      <c r="J160" s="43">
        <v>86.48</v>
      </c>
      <c r="K160" s="44"/>
      <c r="L160" s="43">
        <v>25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3.23</v>
      </c>
      <c r="H161" s="43">
        <v>6.41</v>
      </c>
      <c r="I161" s="43">
        <v>19.649999999999999</v>
      </c>
      <c r="J161" s="43">
        <v>150.9</v>
      </c>
      <c r="K161" s="44" t="s">
        <v>61</v>
      </c>
      <c r="L161" s="43">
        <v>3.14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33">SUM(G158:G164)</f>
        <v>26.84</v>
      </c>
      <c r="H165" s="19">
        <f t="shared" si="33"/>
        <v>24.151999999999997</v>
      </c>
      <c r="I165" s="19">
        <f t="shared" si="33"/>
        <v>90.390000000000015</v>
      </c>
      <c r="J165" s="19">
        <f t="shared" si="33"/>
        <v>685.04</v>
      </c>
      <c r="K165" s="25"/>
      <c r="L165" s="19">
        <f t="shared" ref="L165" si="34">SUM(L158:L164)</f>
        <v>131.29999999999998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120</v>
      </c>
      <c r="F167" s="43">
        <v>280</v>
      </c>
      <c r="G167" s="43">
        <v>4.91</v>
      </c>
      <c r="H167" s="43">
        <v>16.260000000000002</v>
      </c>
      <c r="I167" s="43">
        <v>48.84</v>
      </c>
      <c r="J167" s="43">
        <v>350.82</v>
      </c>
      <c r="K167" s="44" t="s">
        <v>121</v>
      </c>
      <c r="L167" s="43">
        <v>23.93</v>
      </c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16.989999999999998</v>
      </c>
      <c r="H168" s="43">
        <v>5.86</v>
      </c>
      <c r="I168" s="43">
        <v>8.02</v>
      </c>
      <c r="J168" s="43">
        <v>153.24</v>
      </c>
      <c r="K168" s="44" t="s">
        <v>112</v>
      </c>
      <c r="L168" s="43">
        <v>51.44</v>
      </c>
    </row>
    <row r="169" spans="1:12" ht="15">
      <c r="A169" s="23"/>
      <c r="B169" s="15"/>
      <c r="C169" s="11"/>
      <c r="D169" s="7" t="s">
        <v>29</v>
      </c>
      <c r="E169" s="42" t="s">
        <v>103</v>
      </c>
      <c r="F169" s="43">
        <v>200</v>
      </c>
      <c r="G169" s="43">
        <v>4.1500000000000004</v>
      </c>
      <c r="H169" s="43">
        <v>4.8899999999999997</v>
      </c>
      <c r="I169" s="43">
        <v>29.43</v>
      </c>
      <c r="J169" s="43">
        <v>176.79</v>
      </c>
      <c r="K169" s="44" t="s">
        <v>104</v>
      </c>
      <c r="L169" s="43">
        <v>48.71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0.08</v>
      </c>
      <c r="H170" s="43">
        <v>0.02</v>
      </c>
      <c r="I170" s="43">
        <v>9.84</v>
      </c>
      <c r="J170" s="43">
        <v>37.799999999999997</v>
      </c>
      <c r="K170" s="44" t="s">
        <v>49</v>
      </c>
      <c r="L170" s="43">
        <v>4.08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3.23</v>
      </c>
      <c r="H171" s="43">
        <v>6.41</v>
      </c>
      <c r="I171" s="43">
        <v>19.649999999999999</v>
      </c>
      <c r="J171" s="43">
        <v>150.9</v>
      </c>
      <c r="K171" s="44" t="s">
        <v>61</v>
      </c>
      <c r="L171" s="43">
        <v>3.14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35">SUM(G166:G174)</f>
        <v>29.359999999999996</v>
      </c>
      <c r="H175" s="19">
        <f t="shared" si="35"/>
        <v>33.44</v>
      </c>
      <c r="I175" s="19">
        <f t="shared" si="35"/>
        <v>115.78</v>
      </c>
      <c r="J175" s="19">
        <f t="shared" si="35"/>
        <v>869.55</v>
      </c>
      <c r="K175" s="25"/>
      <c r="L175" s="19">
        <f t="shared" ref="L175" si="36">SUM(L166:L174)</f>
        <v>131.30000000000001</v>
      </c>
    </row>
    <row r="176" spans="1:12" ht="15.75" thickBot="1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1415</v>
      </c>
      <c r="G176" s="32">
        <f t="shared" ref="G176:L176" si="37">G165+G175</f>
        <v>56.199999999999996</v>
      </c>
      <c r="H176" s="32">
        <f t="shared" si="37"/>
        <v>57.591999999999999</v>
      </c>
      <c r="I176" s="32">
        <f t="shared" si="37"/>
        <v>206.17000000000002</v>
      </c>
      <c r="J176" s="32">
        <f t="shared" si="37"/>
        <v>1554.59</v>
      </c>
      <c r="K176" s="32"/>
      <c r="L176" s="32">
        <f t="shared" si="37"/>
        <v>262.60000000000002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82</v>
      </c>
      <c r="F177" s="40">
        <v>300</v>
      </c>
      <c r="G177" s="40">
        <v>8.9499999999999993</v>
      </c>
      <c r="H177" s="40">
        <v>7.89</v>
      </c>
      <c r="I177" s="40">
        <v>50.5</v>
      </c>
      <c r="J177" s="40">
        <v>301.64999999999998</v>
      </c>
      <c r="K177" s="41" t="s">
        <v>83</v>
      </c>
      <c r="L177" s="40">
        <v>39.630000000000003</v>
      </c>
    </row>
    <row r="178" spans="1:12" ht="15">
      <c r="A178" s="23"/>
      <c r="B178" s="15"/>
      <c r="C178" s="11"/>
      <c r="D178" s="6"/>
      <c r="E178" s="42" t="s">
        <v>144</v>
      </c>
      <c r="F178" s="43">
        <v>91</v>
      </c>
      <c r="G178" s="43">
        <v>2.91</v>
      </c>
      <c r="H178" s="43">
        <v>7.4</v>
      </c>
      <c r="I178" s="43">
        <v>7.28</v>
      </c>
      <c r="J178" s="43">
        <v>41.5</v>
      </c>
      <c r="K178" s="44"/>
      <c r="L178" s="43">
        <v>20.94</v>
      </c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2.97</v>
      </c>
      <c r="H179" s="43">
        <v>3.14</v>
      </c>
      <c r="I179" s="43">
        <v>21.2</v>
      </c>
      <c r="J179" s="43">
        <v>121.6</v>
      </c>
      <c r="K179" s="44" t="s">
        <v>81</v>
      </c>
      <c r="L179" s="43">
        <v>21.18</v>
      </c>
    </row>
    <row r="180" spans="1:12" ht="15">
      <c r="A180" s="23"/>
      <c r="B180" s="15"/>
      <c r="C180" s="11"/>
      <c r="D180" s="7" t="s">
        <v>23</v>
      </c>
      <c r="E180" s="42" t="s">
        <v>73</v>
      </c>
      <c r="F180" s="43">
        <v>85</v>
      </c>
      <c r="G180" s="43">
        <v>10.43</v>
      </c>
      <c r="H180" s="43">
        <v>6.23</v>
      </c>
      <c r="I180" s="43">
        <v>29.9</v>
      </c>
      <c r="J180" s="43">
        <v>221.15</v>
      </c>
      <c r="K180" s="44" t="s">
        <v>74</v>
      </c>
      <c r="L180" s="43">
        <v>49.55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676</v>
      </c>
      <c r="G184" s="19">
        <f t="shared" ref="G184:J184" si="38">SUM(G177:G183)</f>
        <v>25.259999999999998</v>
      </c>
      <c r="H184" s="19">
        <f t="shared" si="38"/>
        <v>24.66</v>
      </c>
      <c r="I184" s="19">
        <f t="shared" si="38"/>
        <v>108.88</v>
      </c>
      <c r="J184" s="19">
        <f t="shared" si="38"/>
        <v>685.9</v>
      </c>
      <c r="K184" s="25"/>
      <c r="L184" s="19">
        <f t="shared" ref="L184" si="39">SUM(L177:L183)</f>
        <v>131.30000000000001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148</v>
      </c>
      <c r="F186" s="43">
        <v>300</v>
      </c>
      <c r="G186" s="43">
        <v>4.87</v>
      </c>
      <c r="H186" s="43">
        <v>6.04</v>
      </c>
      <c r="I186" s="43">
        <v>31.5</v>
      </c>
      <c r="J186" s="43">
        <v>157.34</v>
      </c>
      <c r="K186" s="44" t="s">
        <v>124</v>
      </c>
      <c r="L186" s="43">
        <v>29.46</v>
      </c>
    </row>
    <row r="187" spans="1:12" ht="15">
      <c r="A187" s="23"/>
      <c r="B187" s="15"/>
      <c r="C187" s="11"/>
      <c r="D187" s="7" t="s">
        <v>28</v>
      </c>
      <c r="E187" s="42" t="s">
        <v>149</v>
      </c>
      <c r="F187" s="43">
        <v>105</v>
      </c>
      <c r="G187" s="43">
        <v>17.54</v>
      </c>
      <c r="H187" s="43">
        <v>20.329999999999998</v>
      </c>
      <c r="I187" s="43">
        <v>18.71</v>
      </c>
      <c r="J187" s="43">
        <v>281.01</v>
      </c>
      <c r="K187" s="44" t="s">
        <v>125</v>
      </c>
      <c r="L187" s="43">
        <v>51.75</v>
      </c>
    </row>
    <row r="188" spans="1:12" ht="15">
      <c r="A188" s="23"/>
      <c r="B188" s="15"/>
      <c r="C188" s="11"/>
      <c r="D188" s="7" t="s">
        <v>29</v>
      </c>
      <c r="E188" s="42" t="s">
        <v>126</v>
      </c>
      <c r="F188" s="43">
        <v>200</v>
      </c>
      <c r="G188" s="43">
        <v>12.2</v>
      </c>
      <c r="H188" s="43">
        <v>3.65</v>
      </c>
      <c r="I188" s="43">
        <v>37.43</v>
      </c>
      <c r="J188" s="43">
        <v>218.73</v>
      </c>
      <c r="K188" s="44" t="s">
        <v>127</v>
      </c>
      <c r="L188" s="43">
        <v>28.95</v>
      </c>
    </row>
    <row r="189" spans="1:12" ht="1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0.72</v>
      </c>
      <c r="H189" s="43">
        <v>0.03</v>
      </c>
      <c r="I189" s="43">
        <v>23.24</v>
      </c>
      <c r="J189" s="43">
        <v>88.19</v>
      </c>
      <c r="K189" s="44" t="s">
        <v>114</v>
      </c>
      <c r="L189" s="43">
        <v>18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3.23</v>
      </c>
      <c r="H190" s="43">
        <v>6.41</v>
      </c>
      <c r="I190" s="43">
        <v>19.649999999999999</v>
      </c>
      <c r="J190" s="43">
        <v>150.9</v>
      </c>
      <c r="K190" s="44" t="s">
        <v>61</v>
      </c>
      <c r="L190" s="43">
        <v>3.14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40">SUM(G185:G193)</f>
        <v>38.559999999999995</v>
      </c>
      <c r="H194" s="19">
        <f t="shared" si="40"/>
        <v>36.459999999999994</v>
      </c>
      <c r="I194" s="19">
        <f t="shared" si="40"/>
        <v>130.53</v>
      </c>
      <c r="J194" s="19">
        <f t="shared" si="40"/>
        <v>896.17</v>
      </c>
      <c r="K194" s="25"/>
      <c r="L194" s="19">
        <f t="shared" ref="L194" si="41">SUM(L185:L193)</f>
        <v>131.30000000000001</v>
      </c>
    </row>
    <row r="195" spans="1:12" ht="15.75" thickBot="1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1531</v>
      </c>
      <c r="G195" s="32">
        <f t="shared" ref="G195:L195" si="42">G184+G194</f>
        <v>63.819999999999993</v>
      </c>
      <c r="H195" s="32">
        <f t="shared" si="42"/>
        <v>61.11999999999999</v>
      </c>
      <c r="I195" s="32">
        <f t="shared" si="42"/>
        <v>239.41</v>
      </c>
      <c r="J195" s="32">
        <f t="shared" si="42"/>
        <v>1582.07</v>
      </c>
      <c r="K195" s="32"/>
      <c r="L195" s="32">
        <f t="shared" si="42"/>
        <v>262.60000000000002</v>
      </c>
    </row>
    <row r="196" spans="1:12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1472.9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55.253</v>
      </c>
      <c r="H196" s="34">
        <f t="shared" si="43"/>
        <v>56.411199999999994</v>
      </c>
      <c r="I196" s="34">
        <f t="shared" si="43"/>
        <v>223.52599999999998</v>
      </c>
      <c r="J196" s="34">
        <f t="shared" si="43"/>
        <v>1562.4779999999998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262.59999999999997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selection activeCell="O56" sqref="O56"/>
    </sheetView>
  </sheetViews>
  <sheetFormatPr defaultRowHeight="15"/>
  <cols>
    <col min="1" max="1" width="8" customWidth="1"/>
    <col min="2" max="2" width="8.28515625" customWidth="1"/>
    <col min="3" max="3" width="8.5703125" customWidth="1"/>
    <col min="4" max="4" width="9.140625" customWidth="1"/>
    <col min="5" max="5" width="43" customWidth="1"/>
    <col min="6" max="6" width="8.28515625" customWidth="1"/>
    <col min="7" max="7" width="8.140625" customWidth="1"/>
    <col min="8" max="8" width="8.28515625" customWidth="1"/>
  </cols>
  <sheetData>
    <row r="1" spans="1:12">
      <c r="A1" s="1" t="s">
        <v>7</v>
      </c>
      <c r="B1" s="2"/>
      <c r="C1" s="56" t="s">
        <v>145</v>
      </c>
      <c r="D1" s="57"/>
      <c r="E1" s="57"/>
      <c r="F1" s="12" t="s">
        <v>16</v>
      </c>
      <c r="G1" s="2" t="s">
        <v>17</v>
      </c>
      <c r="H1" s="58" t="s">
        <v>146</v>
      </c>
      <c r="I1" s="58"/>
      <c r="J1" s="58"/>
      <c r="K1" s="58"/>
      <c r="L1" s="2"/>
    </row>
    <row r="2" spans="1:12" ht="18.75">
      <c r="A2" s="35" t="s">
        <v>6</v>
      </c>
      <c r="B2" s="2"/>
      <c r="C2" s="2"/>
      <c r="D2" s="1"/>
      <c r="E2" s="2"/>
      <c r="F2" s="2"/>
      <c r="G2" s="2" t="s">
        <v>18</v>
      </c>
      <c r="H2" s="58" t="s">
        <v>147</v>
      </c>
      <c r="I2" s="58"/>
      <c r="J2" s="58"/>
      <c r="K2" s="58"/>
      <c r="L2" s="2"/>
    </row>
    <row r="3" spans="1:12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23</v>
      </c>
      <c r="I3" s="48">
        <v>10</v>
      </c>
      <c r="J3" s="49">
        <v>2023</v>
      </c>
      <c r="K3" s="50"/>
      <c r="L3" s="2"/>
    </row>
    <row r="4" spans="1:12" ht="15.7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7.25" customHeigh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4.79</v>
      </c>
      <c r="H6" s="40">
        <v>5.56</v>
      </c>
      <c r="I6" s="40">
        <v>21.87</v>
      </c>
      <c r="J6" s="40">
        <v>154.19999999999999</v>
      </c>
      <c r="K6" s="41" t="s">
        <v>40</v>
      </c>
      <c r="L6" s="40">
        <v>23.52</v>
      </c>
    </row>
    <row r="7" spans="1:12" ht="17.25" customHeight="1">
      <c r="A7" s="23"/>
      <c r="B7" s="15"/>
      <c r="C7" s="11"/>
      <c r="D7" s="6"/>
      <c r="E7" s="42" t="s">
        <v>41</v>
      </c>
      <c r="F7" s="43">
        <v>65</v>
      </c>
      <c r="G7" s="43">
        <v>7.7</v>
      </c>
      <c r="H7" s="43">
        <v>10.199999999999999</v>
      </c>
      <c r="I7" s="43">
        <v>21.99</v>
      </c>
      <c r="J7" s="43">
        <v>213.27</v>
      </c>
      <c r="K7" s="44" t="s">
        <v>42</v>
      </c>
      <c r="L7" s="43">
        <v>42.05</v>
      </c>
    </row>
    <row r="8" spans="1:12" ht="17.25" customHeigh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3.14</v>
      </c>
      <c r="H8" s="43">
        <v>3.21</v>
      </c>
      <c r="I8" s="43">
        <v>14.39</v>
      </c>
      <c r="J8" s="43">
        <v>96.37</v>
      </c>
      <c r="K8" s="44" t="s">
        <v>45</v>
      </c>
      <c r="L8" s="43">
        <v>17.89</v>
      </c>
    </row>
    <row r="9" spans="1:12" ht="17.25" customHeight="1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1.98</v>
      </c>
      <c r="H9" s="43">
        <v>0.36</v>
      </c>
      <c r="I9" s="43">
        <v>12.51</v>
      </c>
      <c r="J9" s="43">
        <v>58.01</v>
      </c>
      <c r="K9" s="44"/>
      <c r="L9" s="43">
        <v>1.69</v>
      </c>
    </row>
    <row r="10" spans="1:12" ht="17.25" customHeight="1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0.48</v>
      </c>
      <c r="H10" s="43">
        <v>0.48</v>
      </c>
      <c r="I10" s="43">
        <v>13.92</v>
      </c>
      <c r="J10" s="43">
        <v>58.42</v>
      </c>
      <c r="K10" s="44"/>
      <c r="L10" s="43">
        <v>25.92</v>
      </c>
    </row>
    <row r="11" spans="1:12" ht="17.25" customHeight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7.25" customHeight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7.25" customHeight="1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18.09</v>
      </c>
      <c r="H13" s="19">
        <f t="shared" si="0"/>
        <v>19.809999999999999</v>
      </c>
      <c r="I13" s="19">
        <f t="shared" si="0"/>
        <v>84.68</v>
      </c>
      <c r="J13" s="19">
        <f t="shared" si="0"/>
        <v>580.27</v>
      </c>
      <c r="K13" s="25"/>
      <c r="L13" s="19">
        <f t="shared" ref="L13" si="1">SUM(L6:L12)</f>
        <v>111.07</v>
      </c>
    </row>
    <row r="14" spans="1:12" ht="17.25" customHeigh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128</v>
      </c>
      <c r="F14" s="43">
        <v>20</v>
      </c>
      <c r="G14" s="43">
        <v>0.15</v>
      </c>
      <c r="H14" s="43">
        <v>1.19</v>
      </c>
      <c r="I14" s="43">
        <v>0.64</v>
      </c>
      <c r="J14" s="43">
        <v>13.51</v>
      </c>
      <c r="K14" s="44" t="s">
        <v>50</v>
      </c>
      <c r="L14" s="43">
        <v>7.92</v>
      </c>
    </row>
    <row r="15" spans="1:12" ht="17.25" customHeight="1">
      <c r="A15" s="23"/>
      <c r="B15" s="15"/>
      <c r="C15" s="11"/>
      <c r="D15" s="7" t="s">
        <v>27</v>
      </c>
      <c r="E15" s="42" t="s">
        <v>85</v>
      </c>
      <c r="F15" s="43">
        <v>200</v>
      </c>
      <c r="G15" s="43">
        <v>3.9</v>
      </c>
      <c r="H15" s="43">
        <v>9.5399999999999991</v>
      </c>
      <c r="I15" s="43">
        <v>27.34</v>
      </c>
      <c r="J15" s="43">
        <v>209.64</v>
      </c>
      <c r="K15" s="44" t="s">
        <v>86</v>
      </c>
      <c r="L15" s="43">
        <v>25.78</v>
      </c>
    </row>
    <row r="16" spans="1:12" ht="17.25" customHeight="1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10.119999999999999</v>
      </c>
      <c r="H16" s="43">
        <v>10.96</v>
      </c>
      <c r="I16" s="43">
        <v>10.46</v>
      </c>
      <c r="J16" s="43">
        <v>179.22</v>
      </c>
      <c r="K16" s="44" t="s">
        <v>88</v>
      </c>
      <c r="L16" s="43">
        <v>50.24</v>
      </c>
    </row>
    <row r="17" spans="1:12" ht="17.25" customHeight="1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6.58</v>
      </c>
      <c r="H17" s="43">
        <v>1.72</v>
      </c>
      <c r="I17" s="43">
        <v>34.47</v>
      </c>
      <c r="J17" s="43">
        <v>170.91</v>
      </c>
      <c r="K17" s="44" t="s">
        <v>72</v>
      </c>
      <c r="L17" s="43">
        <v>16.7</v>
      </c>
    </row>
    <row r="18" spans="1:12" ht="17.25" customHeight="1">
      <c r="A18" s="23"/>
      <c r="B18" s="15"/>
      <c r="C18" s="11"/>
      <c r="D18" s="7" t="s">
        <v>30</v>
      </c>
      <c r="E18" s="42" t="s">
        <v>90</v>
      </c>
      <c r="F18" s="43">
        <v>200</v>
      </c>
      <c r="G18" s="43">
        <v>0.12</v>
      </c>
      <c r="H18" s="43">
        <v>0.02</v>
      </c>
      <c r="I18" s="43">
        <v>9.83</v>
      </c>
      <c r="J18" s="43">
        <v>38.659999999999997</v>
      </c>
      <c r="K18" s="44" t="s">
        <v>91</v>
      </c>
      <c r="L18" s="43">
        <v>7.92</v>
      </c>
    </row>
    <row r="19" spans="1:12" ht="17.25" customHeight="1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2.64</v>
      </c>
      <c r="H19" s="43">
        <v>0.27</v>
      </c>
      <c r="I19" s="43">
        <v>18.760000000000002</v>
      </c>
      <c r="J19" s="43">
        <v>89.56</v>
      </c>
      <c r="K19" s="44"/>
      <c r="L19" s="43">
        <v>2.5099999999999998</v>
      </c>
    </row>
    <row r="20" spans="1:12" ht="17.25" customHeight="1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7.25" customHeight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7.25" customHeight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7.25" customHeight="1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23.51</v>
      </c>
      <c r="H23" s="19">
        <f t="shared" si="2"/>
        <v>23.699999999999996</v>
      </c>
      <c r="I23" s="19">
        <f t="shared" si="2"/>
        <v>101.5</v>
      </c>
      <c r="J23" s="19">
        <f t="shared" si="2"/>
        <v>701.5</v>
      </c>
      <c r="K23" s="25"/>
      <c r="L23" s="19">
        <f t="shared" ref="L23" si="3">SUM(L14:L22)</f>
        <v>111.07000000000001</v>
      </c>
    </row>
    <row r="24" spans="1:12" ht="17.25" customHeight="1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1265</v>
      </c>
      <c r="G24" s="32">
        <f t="shared" ref="G24:J24" si="4">G13+G23</f>
        <v>41.6</v>
      </c>
      <c r="H24" s="32">
        <f t="shared" si="4"/>
        <v>43.509999999999991</v>
      </c>
      <c r="I24" s="32">
        <f t="shared" si="4"/>
        <v>186.18</v>
      </c>
      <c r="J24" s="32">
        <f t="shared" si="4"/>
        <v>1281.77</v>
      </c>
      <c r="K24" s="32"/>
      <c r="L24" s="32">
        <f t="shared" ref="L24" si="5">L13+L23</f>
        <v>222.14</v>
      </c>
    </row>
    <row r="25" spans="1:12" ht="17.25" customHeight="1">
      <c r="A25" s="14">
        <v>1</v>
      </c>
      <c r="B25" s="15">
        <v>2</v>
      </c>
      <c r="C25" s="22" t="s">
        <v>20</v>
      </c>
      <c r="D25" s="5" t="s">
        <v>21</v>
      </c>
      <c r="E25" s="39" t="s">
        <v>129</v>
      </c>
      <c r="F25" s="40">
        <v>150</v>
      </c>
      <c r="G25" s="40">
        <v>14.59</v>
      </c>
      <c r="H25" s="40">
        <v>15.9</v>
      </c>
      <c r="I25" s="40">
        <v>2.54</v>
      </c>
      <c r="J25" s="40">
        <v>211.23</v>
      </c>
      <c r="K25" s="41" t="s">
        <v>130</v>
      </c>
      <c r="L25" s="40">
        <v>77.400000000000006</v>
      </c>
    </row>
    <row r="26" spans="1:12" ht="29.25" customHeight="1">
      <c r="A26" s="14"/>
      <c r="B26" s="15"/>
      <c r="C26" s="11"/>
      <c r="D26" s="6"/>
      <c r="E26" s="42" t="s">
        <v>131</v>
      </c>
      <c r="F26" s="43">
        <v>50</v>
      </c>
      <c r="G26" s="43">
        <v>0.51</v>
      </c>
      <c r="H26" s="43">
        <v>3.03</v>
      </c>
      <c r="I26" s="43">
        <v>2.4</v>
      </c>
      <c r="J26" s="43">
        <v>38.380000000000003</v>
      </c>
      <c r="K26" s="44" t="s">
        <v>132</v>
      </c>
      <c r="L26" s="43">
        <v>13.16</v>
      </c>
    </row>
    <row r="27" spans="1:12" ht="17.25" customHeight="1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0.08</v>
      </c>
      <c r="H27" s="43">
        <v>0.02</v>
      </c>
      <c r="I27" s="43">
        <v>9.84</v>
      </c>
      <c r="J27" s="43">
        <v>37.799999999999997</v>
      </c>
      <c r="K27" s="44" t="s">
        <v>49</v>
      </c>
      <c r="L27" s="43">
        <v>4.08</v>
      </c>
    </row>
    <row r="28" spans="1:12" ht="17.25" customHeight="1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2.64</v>
      </c>
      <c r="H28" s="43">
        <v>0.27</v>
      </c>
      <c r="I28" s="43">
        <v>18.760000000000002</v>
      </c>
      <c r="J28" s="43">
        <v>89.56</v>
      </c>
      <c r="K28" s="44"/>
      <c r="L28" s="43">
        <v>2.5099999999999998</v>
      </c>
    </row>
    <row r="29" spans="1:12" ht="17.25" customHeigh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7.25" customHeight="1">
      <c r="A30" s="14"/>
      <c r="B30" s="15"/>
      <c r="C30" s="11"/>
      <c r="D30" s="6"/>
      <c r="E30" s="42" t="s">
        <v>84</v>
      </c>
      <c r="F30" s="43">
        <v>60</v>
      </c>
      <c r="G30" s="43">
        <v>4.5</v>
      </c>
      <c r="H30" s="43">
        <v>5.88</v>
      </c>
      <c r="I30" s="43">
        <v>46.02</v>
      </c>
      <c r="J30" s="43">
        <v>253.36</v>
      </c>
      <c r="K30" s="44"/>
      <c r="L30" s="43">
        <v>13.92</v>
      </c>
    </row>
    <row r="31" spans="1:12" ht="17.25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7.25" customHeigh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22.32</v>
      </c>
      <c r="H32" s="19">
        <f t="shared" si="6"/>
        <v>25.099999999999998</v>
      </c>
      <c r="I32" s="19">
        <f t="shared" si="6"/>
        <v>79.56</v>
      </c>
      <c r="J32" s="19">
        <f t="shared" si="6"/>
        <v>630.32999999999993</v>
      </c>
      <c r="K32" s="25"/>
      <c r="L32" s="19">
        <f t="shared" si="6"/>
        <v>111.07000000000001</v>
      </c>
    </row>
    <row r="33" spans="1:12" ht="17.25" customHeigh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7.25" customHeight="1">
      <c r="A34" s="14"/>
      <c r="B34" s="15"/>
      <c r="C34" s="11"/>
      <c r="D34" s="7" t="s">
        <v>27</v>
      </c>
      <c r="E34" s="42" t="s">
        <v>99</v>
      </c>
      <c r="F34" s="43">
        <v>210</v>
      </c>
      <c r="G34" s="43">
        <v>3.86</v>
      </c>
      <c r="H34" s="43">
        <v>6.41</v>
      </c>
      <c r="I34" s="43">
        <v>24.11</v>
      </c>
      <c r="J34" s="43">
        <v>158.78</v>
      </c>
      <c r="K34" s="52" t="s">
        <v>100</v>
      </c>
      <c r="L34" s="43">
        <v>21.65</v>
      </c>
    </row>
    <row r="35" spans="1:12" ht="17.25" customHeight="1">
      <c r="A35" s="14"/>
      <c r="B35" s="15"/>
      <c r="C35" s="11"/>
      <c r="D35" s="7" t="s">
        <v>28</v>
      </c>
      <c r="E35" s="42" t="s">
        <v>94</v>
      </c>
      <c r="F35" s="43">
        <v>100</v>
      </c>
      <c r="G35" s="43">
        <v>12.93</v>
      </c>
      <c r="H35" s="43">
        <v>15.05</v>
      </c>
      <c r="I35" s="43">
        <v>5.77</v>
      </c>
      <c r="J35" s="43">
        <v>209.37</v>
      </c>
      <c r="K35" s="44" t="s">
        <v>95</v>
      </c>
      <c r="L35" s="43">
        <v>52.72</v>
      </c>
    </row>
    <row r="36" spans="1:12" ht="17.25" customHeight="1">
      <c r="A36" s="14"/>
      <c r="B36" s="15"/>
      <c r="C36" s="11"/>
      <c r="D36" s="7" t="s">
        <v>29</v>
      </c>
      <c r="E36" s="42" t="s">
        <v>133</v>
      </c>
      <c r="F36" s="43">
        <v>150</v>
      </c>
      <c r="G36" s="43">
        <v>3.63</v>
      </c>
      <c r="H36" s="43">
        <v>3.18</v>
      </c>
      <c r="I36" s="43">
        <v>38.26</v>
      </c>
      <c r="J36" s="43">
        <v>196.75</v>
      </c>
      <c r="K36" s="44" t="s">
        <v>96</v>
      </c>
      <c r="L36" s="43">
        <v>17.23</v>
      </c>
    </row>
    <row r="37" spans="1:12" ht="17.25" customHeight="1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0.24</v>
      </c>
      <c r="H37" s="43">
        <v>0.1</v>
      </c>
      <c r="I37" s="43">
        <v>14.6</v>
      </c>
      <c r="J37" s="43">
        <v>55.74</v>
      </c>
      <c r="K37" s="44" t="s">
        <v>98</v>
      </c>
      <c r="L37" s="43">
        <v>16.96</v>
      </c>
    </row>
    <row r="38" spans="1:12" ht="17.25" customHeight="1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2.64</v>
      </c>
      <c r="H38" s="43">
        <v>0.27</v>
      </c>
      <c r="I38" s="43">
        <v>18.760000000000002</v>
      </c>
      <c r="J38" s="43">
        <v>89.56</v>
      </c>
      <c r="K38" s="44"/>
      <c r="L38" s="43">
        <v>2.5099999999999998</v>
      </c>
    </row>
    <row r="39" spans="1:12" ht="17.25" customHeigh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7.25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7.25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7.25" customHeight="1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:L42" si="7">SUM(G33:G41)</f>
        <v>23.299999999999997</v>
      </c>
      <c r="H42" s="19">
        <f t="shared" si="7"/>
        <v>25.01</v>
      </c>
      <c r="I42" s="19">
        <f t="shared" si="7"/>
        <v>101.5</v>
      </c>
      <c r="J42" s="19">
        <f t="shared" si="7"/>
        <v>710.2</v>
      </c>
      <c r="K42" s="25"/>
      <c r="L42" s="19">
        <f t="shared" si="7"/>
        <v>111.07000000000001</v>
      </c>
    </row>
    <row r="43" spans="1:12" ht="17.2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:L43" si="8">G32+G42</f>
        <v>45.62</v>
      </c>
      <c r="H43" s="32">
        <f t="shared" si="8"/>
        <v>50.11</v>
      </c>
      <c r="I43" s="32">
        <f t="shared" si="8"/>
        <v>181.06</v>
      </c>
      <c r="J43" s="32">
        <f t="shared" si="8"/>
        <v>1340.53</v>
      </c>
      <c r="K43" s="32"/>
      <c r="L43" s="32">
        <f t="shared" si="8"/>
        <v>222.14000000000001</v>
      </c>
    </row>
    <row r="44" spans="1:12" ht="17.25" customHeight="1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165</v>
      </c>
      <c r="G44" s="40">
        <v>14.11</v>
      </c>
      <c r="H44" s="40">
        <v>11.5</v>
      </c>
      <c r="I44" s="40">
        <v>41.94</v>
      </c>
      <c r="J44" s="40">
        <v>316.13</v>
      </c>
      <c r="K44" s="41" t="s">
        <v>52</v>
      </c>
      <c r="L44" s="40">
        <v>71.92</v>
      </c>
    </row>
    <row r="45" spans="1:12" ht="27" customHeight="1">
      <c r="A45" s="23"/>
      <c r="B45" s="15"/>
      <c r="C45" s="11"/>
      <c r="D45" s="6"/>
      <c r="E45" s="42" t="s">
        <v>134</v>
      </c>
      <c r="F45" s="43">
        <v>95</v>
      </c>
      <c r="G45" s="43">
        <v>1.45</v>
      </c>
      <c r="H45" s="43">
        <v>5.67</v>
      </c>
      <c r="I45" s="43">
        <v>8.85</v>
      </c>
      <c r="J45" s="43">
        <v>88.06</v>
      </c>
      <c r="K45" s="44" t="s">
        <v>135</v>
      </c>
      <c r="L45" s="43">
        <v>21.92</v>
      </c>
    </row>
    <row r="46" spans="1:12" ht="17.25" customHeight="1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1.02</v>
      </c>
      <c r="H46" s="43">
        <v>0.06</v>
      </c>
      <c r="I46" s="43">
        <v>23.18</v>
      </c>
      <c r="J46" s="43">
        <v>87.6</v>
      </c>
      <c r="K46" s="44" t="s">
        <v>54</v>
      </c>
      <c r="L46" s="43">
        <v>14.72</v>
      </c>
    </row>
    <row r="47" spans="1:12" ht="17.25" customHeight="1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2.64</v>
      </c>
      <c r="H47" s="43">
        <v>0.27</v>
      </c>
      <c r="I47" s="43">
        <v>18.760000000000002</v>
      </c>
      <c r="J47" s="43">
        <v>89.56</v>
      </c>
      <c r="K47" s="44"/>
      <c r="L47" s="43">
        <v>2.5099999999999998</v>
      </c>
    </row>
    <row r="48" spans="1:12" ht="17.25" customHeigh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7.25" customHeight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7.25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7.25" customHeight="1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19.22</v>
      </c>
      <c r="H51" s="19">
        <f t="shared" si="9"/>
        <v>17.5</v>
      </c>
      <c r="I51" s="19">
        <f t="shared" si="9"/>
        <v>92.73</v>
      </c>
      <c r="J51" s="19">
        <f t="shared" si="9"/>
        <v>581.34999999999991</v>
      </c>
      <c r="K51" s="25"/>
      <c r="L51" s="19">
        <f t="shared" si="9"/>
        <v>111.07000000000001</v>
      </c>
    </row>
    <row r="52" spans="1:12" ht="17.25" customHeigh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137</v>
      </c>
      <c r="F52" s="43">
        <v>55</v>
      </c>
      <c r="G52" s="43">
        <v>0.99</v>
      </c>
      <c r="H52" s="43">
        <v>3.29</v>
      </c>
      <c r="I52" s="43">
        <v>8.31</v>
      </c>
      <c r="J52" s="43">
        <v>30.55</v>
      </c>
      <c r="K52" s="44" t="s">
        <v>138</v>
      </c>
      <c r="L52" s="43">
        <v>19.3</v>
      </c>
    </row>
    <row r="53" spans="1:12" ht="17.25" customHeight="1">
      <c r="A53" s="23"/>
      <c r="B53" s="15"/>
      <c r="C53" s="11"/>
      <c r="D53" s="7" t="s">
        <v>27</v>
      </c>
      <c r="E53" s="42" t="s">
        <v>92</v>
      </c>
      <c r="F53" s="43">
        <v>210</v>
      </c>
      <c r="G53" s="43">
        <v>4.33</v>
      </c>
      <c r="H53" s="43">
        <v>6.57</v>
      </c>
      <c r="I53" s="43">
        <v>15.01</v>
      </c>
      <c r="J53" s="43">
        <v>114.89</v>
      </c>
      <c r="K53" s="52" t="s">
        <v>93</v>
      </c>
      <c r="L53" s="43">
        <v>27.81</v>
      </c>
    </row>
    <row r="54" spans="1:12" ht="17.25" customHeight="1">
      <c r="A54" s="23"/>
      <c r="B54" s="15"/>
      <c r="C54" s="11"/>
      <c r="D54" s="7" t="s">
        <v>28</v>
      </c>
      <c r="E54" s="42" t="s">
        <v>101</v>
      </c>
      <c r="F54" s="43">
        <v>90</v>
      </c>
      <c r="G54" s="43">
        <v>13.35</v>
      </c>
      <c r="H54" s="43">
        <v>11.19</v>
      </c>
      <c r="I54" s="43">
        <v>8.36</v>
      </c>
      <c r="J54" s="43">
        <v>187.83</v>
      </c>
      <c r="K54" s="44" t="s">
        <v>102</v>
      </c>
      <c r="L54" s="43">
        <v>38.409999999999997</v>
      </c>
    </row>
    <row r="55" spans="1:12" ht="17.25" customHeight="1">
      <c r="A55" s="23"/>
      <c r="B55" s="15"/>
      <c r="C55" s="11"/>
      <c r="D55" s="7" t="s">
        <v>29</v>
      </c>
      <c r="E55" s="42" t="s">
        <v>136</v>
      </c>
      <c r="F55" s="43">
        <v>150</v>
      </c>
      <c r="G55" s="43">
        <v>5.3</v>
      </c>
      <c r="H55" s="43">
        <v>2.98</v>
      </c>
      <c r="I55" s="43">
        <v>34.11</v>
      </c>
      <c r="J55" s="43">
        <v>183.94</v>
      </c>
      <c r="K55" s="44" t="s">
        <v>139</v>
      </c>
      <c r="L55" s="43">
        <v>11.07</v>
      </c>
    </row>
    <row r="56" spans="1:12" ht="17.25" customHeight="1">
      <c r="A56" s="23"/>
      <c r="B56" s="15"/>
      <c r="C56" s="11"/>
      <c r="D56" s="7" t="s">
        <v>30</v>
      </c>
      <c r="E56" s="42" t="s">
        <v>105</v>
      </c>
      <c r="F56" s="43">
        <v>200</v>
      </c>
      <c r="G56" s="43">
        <v>0.11</v>
      </c>
      <c r="H56" s="43">
        <v>0.04</v>
      </c>
      <c r="I56" s="43">
        <v>26.96</v>
      </c>
      <c r="J56" s="43">
        <v>105.54</v>
      </c>
      <c r="K56" s="44" t="s">
        <v>106</v>
      </c>
      <c r="L56" s="43">
        <v>11.97</v>
      </c>
    </row>
    <row r="57" spans="1:12" ht="17.25" customHeight="1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2.64</v>
      </c>
      <c r="H57" s="43">
        <v>0.27</v>
      </c>
      <c r="I57" s="43">
        <v>18.760000000000002</v>
      </c>
      <c r="J57" s="43">
        <v>89.56</v>
      </c>
      <c r="K57" s="44"/>
      <c r="L57" s="43">
        <v>2.5099999999999998</v>
      </c>
    </row>
    <row r="58" spans="1:12" ht="17.25" customHeight="1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7.25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7.25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7.25" customHeight="1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:L61" si="10">SUM(G52:G60)</f>
        <v>26.720000000000002</v>
      </c>
      <c r="H61" s="19">
        <f t="shared" si="10"/>
        <v>24.339999999999996</v>
      </c>
      <c r="I61" s="19">
        <f t="shared" si="10"/>
        <v>111.51</v>
      </c>
      <c r="J61" s="19">
        <f t="shared" si="10"/>
        <v>712.31</v>
      </c>
      <c r="K61" s="25"/>
      <c r="L61" s="19">
        <f t="shared" si="10"/>
        <v>111.07000000000001</v>
      </c>
    </row>
    <row r="62" spans="1:12" ht="17.2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1245</v>
      </c>
      <c r="G62" s="32">
        <f t="shared" ref="G62:L62" si="11">G51+G61</f>
        <v>45.94</v>
      </c>
      <c r="H62" s="32">
        <f t="shared" si="11"/>
        <v>41.839999999999996</v>
      </c>
      <c r="I62" s="32">
        <f t="shared" si="11"/>
        <v>204.24</v>
      </c>
      <c r="J62" s="32">
        <f t="shared" si="11"/>
        <v>1293.6599999999999</v>
      </c>
      <c r="K62" s="32"/>
      <c r="L62" s="32">
        <f t="shared" si="11"/>
        <v>222.14000000000001</v>
      </c>
    </row>
    <row r="63" spans="1:12" ht="17.25" customHeight="1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3.89</v>
      </c>
      <c r="H63" s="40">
        <v>4.75</v>
      </c>
      <c r="I63" s="40">
        <v>30.33</v>
      </c>
      <c r="J63" s="40">
        <v>178.91</v>
      </c>
      <c r="K63" s="41" t="s">
        <v>56</v>
      </c>
      <c r="L63" s="40">
        <v>27.27</v>
      </c>
    </row>
    <row r="64" spans="1:12" ht="17.25" customHeight="1">
      <c r="A64" s="23"/>
      <c r="B64" s="15"/>
      <c r="C64" s="11"/>
      <c r="D64" s="6"/>
      <c r="E64" s="42" t="s">
        <v>57</v>
      </c>
      <c r="F64" s="43">
        <v>150</v>
      </c>
      <c r="G64" s="43">
        <v>4.3499999999999996</v>
      </c>
      <c r="H64" s="43">
        <v>4.8</v>
      </c>
      <c r="I64" s="43">
        <v>7.05</v>
      </c>
      <c r="J64" s="43">
        <v>87.84</v>
      </c>
      <c r="K64" s="44"/>
      <c r="L64" s="43">
        <v>48</v>
      </c>
    </row>
    <row r="65" spans="1:12" ht="17.25" customHeight="1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3.64</v>
      </c>
      <c r="H65" s="43">
        <v>3.34</v>
      </c>
      <c r="I65" s="43">
        <v>24.1</v>
      </c>
      <c r="J65" s="43">
        <v>134.77000000000001</v>
      </c>
      <c r="K65" s="44" t="s">
        <v>59</v>
      </c>
      <c r="L65" s="43">
        <v>25.92</v>
      </c>
    </row>
    <row r="66" spans="1:12" ht="17.25" customHeight="1">
      <c r="A66" s="23"/>
      <c r="B66" s="15"/>
      <c r="C66" s="11"/>
      <c r="D66" s="7" t="s">
        <v>23</v>
      </c>
      <c r="E66" s="42" t="s">
        <v>60</v>
      </c>
      <c r="F66" s="43">
        <v>45</v>
      </c>
      <c r="G66" s="43">
        <v>3.62</v>
      </c>
      <c r="H66" s="43">
        <v>5.77</v>
      </c>
      <c r="I66" s="43">
        <v>17.68</v>
      </c>
      <c r="J66" s="43">
        <v>135.81</v>
      </c>
      <c r="K66" s="51" t="s">
        <v>61</v>
      </c>
      <c r="L66" s="43">
        <v>9.8800000000000008</v>
      </c>
    </row>
    <row r="67" spans="1:12" ht="17.25" customHeigh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7.25" customHeight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7.25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7.25" customHeight="1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:L70" si="12">SUM(G63:G69)</f>
        <v>15.5</v>
      </c>
      <c r="H70" s="19">
        <f t="shared" si="12"/>
        <v>18.66</v>
      </c>
      <c r="I70" s="19">
        <f t="shared" si="12"/>
        <v>79.16</v>
      </c>
      <c r="J70" s="19">
        <f t="shared" si="12"/>
        <v>537.32999999999993</v>
      </c>
      <c r="K70" s="25"/>
      <c r="L70" s="19">
        <f t="shared" si="12"/>
        <v>111.07</v>
      </c>
    </row>
    <row r="71" spans="1:12" ht="17.25" customHeigh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7.25" customHeight="1">
      <c r="A72" s="23"/>
      <c r="B72" s="15"/>
      <c r="C72" s="11"/>
      <c r="D72" s="7" t="s">
        <v>27</v>
      </c>
      <c r="E72" s="42" t="s">
        <v>141</v>
      </c>
      <c r="F72" s="43">
        <v>260</v>
      </c>
      <c r="G72" s="43">
        <v>7.11</v>
      </c>
      <c r="H72" s="43">
        <v>2.56</v>
      </c>
      <c r="I72" s="43">
        <v>42.37</v>
      </c>
      <c r="J72" s="43">
        <v>226.62</v>
      </c>
      <c r="K72" s="44" t="s">
        <v>107</v>
      </c>
      <c r="L72" s="43">
        <v>26.14</v>
      </c>
    </row>
    <row r="73" spans="1:12" ht="17.25" customHeight="1">
      <c r="A73" s="23"/>
      <c r="B73" s="15"/>
      <c r="C73" s="11"/>
      <c r="D73" s="7" t="s">
        <v>28</v>
      </c>
      <c r="E73" s="42" t="s">
        <v>140</v>
      </c>
      <c r="F73" s="43">
        <v>200</v>
      </c>
      <c r="G73" s="43">
        <v>19.760000000000002</v>
      </c>
      <c r="H73" s="43">
        <v>21.81</v>
      </c>
      <c r="I73" s="43">
        <v>41.33</v>
      </c>
      <c r="J73" s="43">
        <v>358.32</v>
      </c>
      <c r="K73" s="44" t="s">
        <v>108</v>
      </c>
      <c r="L73" s="43">
        <v>78.34</v>
      </c>
    </row>
    <row r="74" spans="1:12" ht="17.25" customHeight="1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7.25" customHeight="1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0.08</v>
      </c>
      <c r="H75" s="43">
        <v>0.02</v>
      </c>
      <c r="I75" s="43">
        <v>9.84</v>
      </c>
      <c r="J75" s="43">
        <v>37.799999999999997</v>
      </c>
      <c r="K75" s="44" t="s">
        <v>49</v>
      </c>
      <c r="L75" s="43">
        <v>4.08</v>
      </c>
    </row>
    <row r="76" spans="1:12" ht="17.25" customHeight="1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2.64</v>
      </c>
      <c r="H76" s="43">
        <v>0.27</v>
      </c>
      <c r="I76" s="43">
        <v>18.760000000000002</v>
      </c>
      <c r="J76" s="43">
        <v>89.56</v>
      </c>
      <c r="K76" s="44"/>
      <c r="L76" s="43">
        <v>2.5099999999999998</v>
      </c>
    </row>
    <row r="77" spans="1:12" ht="17.25" customHeight="1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7.25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7.25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7.25" customHeight="1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:L80" si="13">SUM(G71:G79)</f>
        <v>29.59</v>
      </c>
      <c r="H80" s="19">
        <f t="shared" si="13"/>
        <v>24.659999999999997</v>
      </c>
      <c r="I80" s="19">
        <f t="shared" si="13"/>
        <v>112.3</v>
      </c>
      <c r="J80" s="19">
        <f t="shared" si="13"/>
        <v>712.3</v>
      </c>
      <c r="K80" s="25"/>
      <c r="L80" s="19">
        <f t="shared" si="13"/>
        <v>111.07000000000001</v>
      </c>
    </row>
    <row r="81" spans="1:12" ht="17.2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1245</v>
      </c>
      <c r="G81" s="32">
        <f t="shared" ref="G81:L81" si="14">G70+G80</f>
        <v>45.09</v>
      </c>
      <c r="H81" s="32">
        <f t="shared" si="14"/>
        <v>43.319999999999993</v>
      </c>
      <c r="I81" s="32">
        <f t="shared" si="14"/>
        <v>191.45999999999998</v>
      </c>
      <c r="J81" s="32">
        <f t="shared" si="14"/>
        <v>1249.6299999999999</v>
      </c>
      <c r="K81" s="32"/>
      <c r="L81" s="32">
        <f t="shared" si="14"/>
        <v>222.14</v>
      </c>
    </row>
    <row r="82" spans="1:12" ht="17.25" customHeight="1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4.99</v>
      </c>
      <c r="H82" s="40">
        <v>6.51</v>
      </c>
      <c r="I82" s="40">
        <v>26.42</v>
      </c>
      <c r="J82" s="40">
        <v>182.82</v>
      </c>
      <c r="K82" s="41" t="s">
        <v>79</v>
      </c>
      <c r="L82" s="40">
        <v>33.979999999999997</v>
      </c>
    </row>
    <row r="83" spans="1:12" ht="17.25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7.25" customHeight="1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2.97</v>
      </c>
      <c r="H84" s="43">
        <v>3.14</v>
      </c>
      <c r="I84" s="43">
        <v>21.2</v>
      </c>
      <c r="J84" s="43">
        <v>121.6</v>
      </c>
      <c r="K84" s="44" t="s">
        <v>81</v>
      </c>
      <c r="L84" s="43">
        <v>21.18</v>
      </c>
    </row>
    <row r="85" spans="1:12" ht="17.25" customHeight="1">
      <c r="A85" s="23"/>
      <c r="B85" s="15"/>
      <c r="C85" s="11"/>
      <c r="D85" s="7" t="s">
        <v>23</v>
      </c>
      <c r="E85" s="42" t="s">
        <v>41</v>
      </c>
      <c r="F85" s="43">
        <v>100</v>
      </c>
      <c r="G85" s="43">
        <v>11</v>
      </c>
      <c r="H85" s="43">
        <v>14.57</v>
      </c>
      <c r="I85" s="43">
        <v>31.41</v>
      </c>
      <c r="J85" s="43">
        <v>304.67</v>
      </c>
      <c r="K85" s="44" t="s">
        <v>42</v>
      </c>
      <c r="L85" s="43">
        <v>55.91</v>
      </c>
    </row>
    <row r="86" spans="1:12" ht="17.25" customHeigh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7.25" customHeight="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7.25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7.25" customHeigh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18.96</v>
      </c>
      <c r="H89" s="19">
        <f t="shared" si="15"/>
        <v>24.22</v>
      </c>
      <c r="I89" s="19">
        <f t="shared" si="15"/>
        <v>79.03</v>
      </c>
      <c r="J89" s="19">
        <f t="shared" si="15"/>
        <v>609.08999999999992</v>
      </c>
      <c r="K89" s="25"/>
      <c r="L89" s="19">
        <f t="shared" si="15"/>
        <v>111.07</v>
      </c>
    </row>
    <row r="90" spans="1:12" ht="17.25" customHeigh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7.25" customHeight="1">
      <c r="A91" s="23"/>
      <c r="B91" s="15"/>
      <c r="C91" s="11"/>
      <c r="D91" s="7" t="s">
        <v>27</v>
      </c>
      <c r="E91" s="42" t="s">
        <v>109</v>
      </c>
      <c r="F91" s="43">
        <v>250</v>
      </c>
      <c r="G91" s="43">
        <v>1.95</v>
      </c>
      <c r="H91" s="43">
        <v>14.57</v>
      </c>
      <c r="I91" s="43">
        <v>39.71</v>
      </c>
      <c r="J91" s="43">
        <v>264.04000000000002</v>
      </c>
      <c r="K91" s="44" t="s">
        <v>110</v>
      </c>
      <c r="L91" s="43">
        <v>24.18</v>
      </c>
    </row>
    <row r="92" spans="1:12" ht="17.25" customHeight="1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15.29</v>
      </c>
      <c r="H92" s="43">
        <v>5.27</v>
      </c>
      <c r="I92" s="43">
        <v>7.22</v>
      </c>
      <c r="J92" s="43">
        <v>137.91999999999999</v>
      </c>
      <c r="K92" s="44" t="s">
        <v>112</v>
      </c>
      <c r="L92" s="43">
        <v>46.3</v>
      </c>
    </row>
    <row r="93" spans="1:12" ht="17.25" customHeight="1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3.11</v>
      </c>
      <c r="H93" s="43">
        <v>3.67</v>
      </c>
      <c r="I93" s="43">
        <v>22.07</v>
      </c>
      <c r="J93" s="43">
        <v>132.59</v>
      </c>
      <c r="K93" s="44" t="s">
        <v>104</v>
      </c>
      <c r="L93" s="43">
        <v>20.079999999999998</v>
      </c>
    </row>
    <row r="94" spans="1:12" ht="17.25" customHeight="1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0.72</v>
      </c>
      <c r="H94" s="43">
        <v>0.03</v>
      </c>
      <c r="I94" s="43">
        <v>23.24</v>
      </c>
      <c r="J94" s="43">
        <v>88.19</v>
      </c>
      <c r="K94" s="44" t="s">
        <v>114</v>
      </c>
      <c r="L94" s="43">
        <v>18</v>
      </c>
    </row>
    <row r="95" spans="1:12" ht="17.25" customHeight="1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2.64</v>
      </c>
      <c r="H95" s="43">
        <v>0.27</v>
      </c>
      <c r="I95" s="43">
        <v>18.760000000000002</v>
      </c>
      <c r="J95" s="43">
        <v>89.56</v>
      </c>
      <c r="K95" s="44"/>
      <c r="L95" s="43">
        <v>2.5099999999999998</v>
      </c>
    </row>
    <row r="96" spans="1:12" ht="17.25" customHeight="1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7.25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7.25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7.25" customHeight="1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:L99" si="16">SUM(G90:G98)</f>
        <v>23.709999999999997</v>
      </c>
      <c r="H99" s="19">
        <f t="shared" si="16"/>
        <v>23.81</v>
      </c>
      <c r="I99" s="19">
        <f t="shared" si="16"/>
        <v>111</v>
      </c>
      <c r="J99" s="19">
        <f t="shared" si="16"/>
        <v>712.3</v>
      </c>
      <c r="K99" s="25"/>
      <c r="L99" s="19">
        <f t="shared" si="16"/>
        <v>111.07</v>
      </c>
    </row>
    <row r="100" spans="1:12" ht="17.2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1230</v>
      </c>
      <c r="G100" s="32">
        <f t="shared" ref="G100:L100" si="17">G89+G99</f>
        <v>42.67</v>
      </c>
      <c r="H100" s="32">
        <f t="shared" si="17"/>
        <v>48.03</v>
      </c>
      <c r="I100" s="32">
        <f t="shared" si="17"/>
        <v>190.03</v>
      </c>
      <c r="J100" s="32">
        <f t="shared" si="17"/>
        <v>1321.3899999999999</v>
      </c>
      <c r="K100" s="32"/>
      <c r="L100" s="32">
        <f t="shared" si="17"/>
        <v>222.14</v>
      </c>
    </row>
    <row r="101" spans="1:12" ht="17.25" customHeight="1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4.91</v>
      </c>
      <c r="H101" s="40">
        <v>4.95</v>
      </c>
      <c r="I101" s="40">
        <v>24.42</v>
      </c>
      <c r="J101" s="40">
        <v>160.69999999999999</v>
      </c>
      <c r="K101" s="41" t="s">
        <v>66</v>
      </c>
      <c r="L101" s="40">
        <v>20.62</v>
      </c>
    </row>
    <row r="102" spans="1:12" ht="17.25" customHeight="1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7.25" customHeight="1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3.14</v>
      </c>
      <c r="H103" s="43">
        <v>3.21</v>
      </c>
      <c r="I103" s="43">
        <v>14.39</v>
      </c>
      <c r="J103" s="43">
        <v>96.37</v>
      </c>
      <c r="K103" s="44" t="s">
        <v>45</v>
      </c>
      <c r="L103" s="43">
        <v>17.89</v>
      </c>
    </row>
    <row r="104" spans="1:12" ht="17.25" customHeight="1">
      <c r="A104" s="23"/>
      <c r="B104" s="15"/>
      <c r="C104" s="11"/>
      <c r="D104" s="7" t="s">
        <v>23</v>
      </c>
      <c r="E104" s="42" t="s">
        <v>41</v>
      </c>
      <c r="F104" s="43">
        <v>68</v>
      </c>
      <c r="G104" s="43">
        <v>7.48</v>
      </c>
      <c r="H104" s="43">
        <v>9.91</v>
      </c>
      <c r="I104" s="43">
        <v>21.36</v>
      </c>
      <c r="J104" s="43">
        <v>207.18</v>
      </c>
      <c r="K104" s="44" t="s">
        <v>42</v>
      </c>
      <c r="L104" s="43">
        <v>46.64</v>
      </c>
    </row>
    <row r="105" spans="1:12" ht="17.25" customHeight="1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0.48</v>
      </c>
      <c r="H105" s="43">
        <v>0.48</v>
      </c>
      <c r="I105" s="43">
        <v>13.92</v>
      </c>
      <c r="J105" s="43">
        <v>58.42</v>
      </c>
      <c r="K105" s="44"/>
      <c r="L105" s="43">
        <v>25.92</v>
      </c>
    </row>
    <row r="106" spans="1:12" ht="17.25" customHeight="1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7.2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7.25" customHeight="1">
      <c r="A108" s="24"/>
      <c r="B108" s="17"/>
      <c r="C108" s="8"/>
      <c r="D108" s="18" t="s">
        <v>33</v>
      </c>
      <c r="E108" s="9"/>
      <c r="F108" s="19">
        <f>SUM(F101:F107)</f>
        <v>538</v>
      </c>
      <c r="G108" s="19">
        <f t="shared" ref="G108:J108" si="18">SUM(G101:G107)</f>
        <v>16.010000000000002</v>
      </c>
      <c r="H108" s="19">
        <f t="shared" si="18"/>
        <v>18.55</v>
      </c>
      <c r="I108" s="19">
        <f t="shared" si="18"/>
        <v>74.09</v>
      </c>
      <c r="J108" s="19">
        <f t="shared" si="18"/>
        <v>522.66999999999996</v>
      </c>
      <c r="K108" s="25"/>
      <c r="L108" s="19">
        <f t="shared" ref="L108" si="19">SUM(L101:L107)</f>
        <v>111.07000000000001</v>
      </c>
    </row>
    <row r="109" spans="1:12" ht="17.25" customHeigh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150</v>
      </c>
      <c r="F109" s="43">
        <v>45</v>
      </c>
      <c r="G109" s="43">
        <v>0.5</v>
      </c>
      <c r="H109" s="43">
        <v>0.09</v>
      </c>
      <c r="I109" s="43">
        <v>2.2999999999999998</v>
      </c>
      <c r="J109" s="43">
        <v>11.44</v>
      </c>
      <c r="K109" s="44"/>
      <c r="L109" s="43">
        <v>7.38</v>
      </c>
    </row>
    <row r="110" spans="1:12" ht="17.25" customHeight="1">
      <c r="A110" s="23"/>
      <c r="B110" s="15"/>
      <c r="C110" s="11"/>
      <c r="D110" s="7" t="s">
        <v>27</v>
      </c>
      <c r="E110" s="42" t="s">
        <v>122</v>
      </c>
      <c r="F110" s="43">
        <v>260</v>
      </c>
      <c r="G110" s="43">
        <v>5.57</v>
      </c>
      <c r="H110" s="43">
        <v>8.93</v>
      </c>
      <c r="I110" s="43">
        <v>23.6</v>
      </c>
      <c r="J110" s="43">
        <v>174.01</v>
      </c>
      <c r="K110" s="44" t="s">
        <v>123</v>
      </c>
      <c r="L110" s="43">
        <v>20.059999999999999</v>
      </c>
    </row>
    <row r="111" spans="1:12" ht="17.25" customHeight="1">
      <c r="A111" s="23"/>
      <c r="B111" s="15"/>
      <c r="C111" s="11"/>
      <c r="D111" s="7" t="s">
        <v>28</v>
      </c>
      <c r="E111" s="42" t="s">
        <v>63</v>
      </c>
      <c r="F111" s="43">
        <v>180</v>
      </c>
      <c r="G111" s="43">
        <v>16.489999999999998</v>
      </c>
      <c r="H111" s="43">
        <v>15.38</v>
      </c>
      <c r="I111" s="43">
        <v>34.5</v>
      </c>
      <c r="J111" s="43">
        <v>349.34</v>
      </c>
      <c r="K111" s="44" t="s">
        <v>64</v>
      </c>
      <c r="L111" s="43">
        <v>66.400000000000006</v>
      </c>
    </row>
    <row r="112" spans="1:12" ht="17.25" customHeight="1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7.25" customHeight="1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1.02</v>
      </c>
      <c r="H113" s="43">
        <v>0.06</v>
      </c>
      <c r="I113" s="43">
        <v>23.18</v>
      </c>
      <c r="J113" s="43">
        <v>87.6</v>
      </c>
      <c r="K113" s="44" t="s">
        <v>54</v>
      </c>
      <c r="L113" s="43">
        <v>14.72</v>
      </c>
    </row>
    <row r="114" spans="1:12" ht="17.25" customHeight="1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2.64</v>
      </c>
      <c r="H114" s="43">
        <v>0.27</v>
      </c>
      <c r="I114" s="43">
        <v>18.760000000000002</v>
      </c>
      <c r="J114" s="43">
        <v>89.56</v>
      </c>
      <c r="K114" s="44"/>
      <c r="L114" s="43">
        <v>2.5099999999999998</v>
      </c>
    </row>
    <row r="115" spans="1:12" ht="17.25" customHeight="1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7.2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7.2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7.25" customHeight="1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20">SUM(G109:G117)</f>
        <v>26.22</v>
      </c>
      <c r="H118" s="19">
        <f t="shared" si="20"/>
        <v>24.729999999999997</v>
      </c>
      <c r="I118" s="19">
        <f t="shared" si="20"/>
        <v>102.34000000000002</v>
      </c>
      <c r="J118" s="19">
        <f t="shared" si="20"/>
        <v>711.95</v>
      </c>
      <c r="K118" s="25"/>
      <c r="L118" s="19">
        <f t="shared" ref="L118" si="21">SUM(L109:L117)</f>
        <v>111.07000000000001</v>
      </c>
    </row>
    <row r="119" spans="1:12" ht="17.25" customHeight="1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1263</v>
      </c>
      <c r="G119" s="32">
        <f t="shared" ref="G119:L119" si="22">G108+G118</f>
        <v>42.230000000000004</v>
      </c>
      <c r="H119" s="32">
        <f t="shared" si="22"/>
        <v>43.28</v>
      </c>
      <c r="I119" s="32">
        <f t="shared" si="22"/>
        <v>176.43</v>
      </c>
      <c r="J119" s="32">
        <f t="shared" si="22"/>
        <v>1234.6199999999999</v>
      </c>
      <c r="K119" s="32"/>
      <c r="L119" s="32">
        <f t="shared" si="22"/>
        <v>222.14000000000001</v>
      </c>
    </row>
    <row r="120" spans="1:12" ht="17.25" customHeigh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90</v>
      </c>
      <c r="G120" s="40">
        <v>21.94</v>
      </c>
      <c r="H120" s="40">
        <v>17.32</v>
      </c>
      <c r="I120" s="40">
        <v>3.96</v>
      </c>
      <c r="J120" s="40">
        <v>267.45</v>
      </c>
      <c r="K120" s="41" t="s">
        <v>70</v>
      </c>
      <c r="L120" s="40">
        <v>44.88</v>
      </c>
    </row>
    <row r="121" spans="1:12" ht="17.25" customHeight="1">
      <c r="A121" s="14"/>
      <c r="B121" s="15"/>
      <c r="C121" s="11"/>
      <c r="D121" s="6"/>
      <c r="E121" s="42" t="s">
        <v>71</v>
      </c>
      <c r="F121" s="43">
        <v>150</v>
      </c>
      <c r="G121" s="43">
        <v>6.58</v>
      </c>
      <c r="H121" s="43">
        <v>1.72</v>
      </c>
      <c r="I121" s="43">
        <v>34.47</v>
      </c>
      <c r="J121" s="43">
        <v>170.91</v>
      </c>
      <c r="K121" s="44" t="s">
        <v>72</v>
      </c>
      <c r="L121" s="43">
        <v>16.7</v>
      </c>
    </row>
    <row r="122" spans="1:12" ht="17.25" customHeight="1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0.08</v>
      </c>
      <c r="H122" s="43">
        <v>0.02</v>
      </c>
      <c r="I122" s="43">
        <v>9.84</v>
      </c>
      <c r="J122" s="43">
        <v>37.799999999999997</v>
      </c>
      <c r="K122" s="44" t="s">
        <v>49</v>
      </c>
      <c r="L122" s="43">
        <v>4.08</v>
      </c>
    </row>
    <row r="123" spans="1:12" ht="17.25" customHeight="1">
      <c r="A123" s="14"/>
      <c r="B123" s="15"/>
      <c r="C123" s="11"/>
      <c r="D123" s="7" t="s">
        <v>23</v>
      </c>
      <c r="E123" s="42" t="s">
        <v>73</v>
      </c>
      <c r="F123" s="43">
        <v>60</v>
      </c>
      <c r="G123" s="43">
        <v>7.37</v>
      </c>
      <c r="H123" s="43">
        <v>4.4000000000000004</v>
      </c>
      <c r="I123" s="43">
        <v>21.11</v>
      </c>
      <c r="J123" s="43">
        <v>156.11000000000001</v>
      </c>
      <c r="K123" s="51" t="s">
        <v>74</v>
      </c>
      <c r="L123" s="43">
        <v>33.950000000000003</v>
      </c>
    </row>
    <row r="124" spans="1:12" ht="17.25" customHeigh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7.25" customHeight="1">
      <c r="A125" s="14"/>
      <c r="B125" s="15"/>
      <c r="C125" s="11"/>
      <c r="D125" s="6"/>
      <c r="E125" s="42" t="s">
        <v>67</v>
      </c>
      <c r="F125" s="43">
        <v>60</v>
      </c>
      <c r="G125" s="43">
        <v>0.69</v>
      </c>
      <c r="H125" s="43">
        <v>3.57</v>
      </c>
      <c r="I125" s="43">
        <v>6.57</v>
      </c>
      <c r="J125" s="43">
        <v>58.17</v>
      </c>
      <c r="K125" s="44" t="s">
        <v>68</v>
      </c>
      <c r="L125" s="43">
        <v>11.46</v>
      </c>
    </row>
    <row r="126" spans="1:12" ht="17.25" customHeight="1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7.25" customHeight="1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23">SUM(G120:G126)</f>
        <v>36.659999999999997</v>
      </c>
      <c r="H127" s="19">
        <f t="shared" si="23"/>
        <v>27.03</v>
      </c>
      <c r="I127" s="19">
        <f t="shared" si="23"/>
        <v>75.949999999999989</v>
      </c>
      <c r="J127" s="19">
        <f t="shared" si="23"/>
        <v>690.43999999999994</v>
      </c>
      <c r="K127" s="25"/>
      <c r="L127" s="19">
        <f t="shared" ref="L127" si="24">SUM(L120:L126)</f>
        <v>111.07</v>
      </c>
    </row>
    <row r="128" spans="1:12" ht="17.25" customHeigh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7.25" customHeight="1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5.15</v>
      </c>
      <c r="H129" s="43">
        <v>9.82</v>
      </c>
      <c r="I129" s="43">
        <v>27.87</v>
      </c>
      <c r="J129" s="43">
        <v>204.79</v>
      </c>
      <c r="K129" s="52" t="s">
        <v>93</v>
      </c>
      <c r="L129" s="43">
        <v>30.92</v>
      </c>
    </row>
    <row r="130" spans="1:12" ht="17.25" customHeight="1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10.119999999999999</v>
      </c>
      <c r="H130" s="43">
        <v>10.96</v>
      </c>
      <c r="I130" s="43">
        <v>10.46</v>
      </c>
      <c r="J130" s="43">
        <v>179.22</v>
      </c>
      <c r="K130" s="44" t="s">
        <v>88</v>
      </c>
      <c r="L130" s="43">
        <v>51.09</v>
      </c>
    </row>
    <row r="131" spans="1:12" ht="17.25" customHeight="1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5.3</v>
      </c>
      <c r="H131" s="43">
        <v>2.98</v>
      </c>
      <c r="I131" s="43">
        <v>34.11</v>
      </c>
      <c r="J131" s="43">
        <v>183.94</v>
      </c>
      <c r="K131" s="44" t="s">
        <v>96</v>
      </c>
      <c r="L131" s="43">
        <v>11.07</v>
      </c>
    </row>
    <row r="132" spans="1:12" ht="17.25" customHeight="1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0.16</v>
      </c>
      <c r="H132" s="43">
        <v>0.04</v>
      </c>
      <c r="I132" s="43">
        <v>12.2</v>
      </c>
      <c r="J132" s="43">
        <v>47.69</v>
      </c>
      <c r="K132" s="44" t="s">
        <v>117</v>
      </c>
      <c r="L132" s="43">
        <v>15.48</v>
      </c>
    </row>
    <row r="133" spans="1:12" ht="17.25" customHeight="1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2.64</v>
      </c>
      <c r="H133" s="43">
        <v>0.27</v>
      </c>
      <c r="I133" s="43">
        <v>18.760000000000002</v>
      </c>
      <c r="J133" s="43">
        <v>89.56</v>
      </c>
      <c r="K133" s="44"/>
      <c r="L133" s="43">
        <v>2.5099999999999998</v>
      </c>
    </row>
    <row r="134" spans="1:12" ht="17.25" customHeight="1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7.25" customHeight="1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7.25" customHeight="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7.25" customHeight="1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25">SUM(G128:G136)</f>
        <v>23.37</v>
      </c>
      <c r="H137" s="19">
        <f t="shared" si="25"/>
        <v>24.07</v>
      </c>
      <c r="I137" s="19">
        <f t="shared" si="25"/>
        <v>103.4</v>
      </c>
      <c r="J137" s="19">
        <f t="shared" si="25"/>
        <v>705.2</v>
      </c>
      <c r="K137" s="25"/>
      <c r="L137" s="19">
        <f t="shared" ref="L137" si="26">SUM(L128:L136)</f>
        <v>111.07000000000002</v>
      </c>
    </row>
    <row r="138" spans="1:12" ht="17.25" customHeight="1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1290</v>
      </c>
      <c r="G138" s="32">
        <f t="shared" ref="G138:L138" si="27">G127+G137</f>
        <v>60.03</v>
      </c>
      <c r="H138" s="32">
        <f t="shared" si="27"/>
        <v>51.1</v>
      </c>
      <c r="I138" s="32">
        <f t="shared" si="27"/>
        <v>179.35</v>
      </c>
      <c r="J138" s="32">
        <f t="shared" si="27"/>
        <v>1395.6399999999999</v>
      </c>
      <c r="K138" s="32"/>
      <c r="L138" s="32">
        <f t="shared" si="27"/>
        <v>222.14000000000001</v>
      </c>
    </row>
    <row r="139" spans="1:12" ht="17.25" customHeigh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4.9000000000000004</v>
      </c>
      <c r="H139" s="40">
        <v>4.47</v>
      </c>
      <c r="I139" s="40">
        <v>24.41</v>
      </c>
      <c r="J139" s="40">
        <v>156.33000000000001</v>
      </c>
      <c r="K139" s="41" t="s">
        <v>76</v>
      </c>
      <c r="L139" s="40">
        <v>19.809999999999999</v>
      </c>
    </row>
    <row r="140" spans="1:12" ht="17.25" customHeight="1">
      <c r="A140" s="23"/>
      <c r="B140" s="15"/>
      <c r="C140" s="11"/>
      <c r="D140" s="6"/>
      <c r="E140" s="42" t="s">
        <v>57</v>
      </c>
      <c r="F140" s="43">
        <v>150</v>
      </c>
      <c r="G140" s="43">
        <v>4.3499999999999996</v>
      </c>
      <c r="H140" s="43">
        <v>4.8</v>
      </c>
      <c r="I140" s="43">
        <v>7.05</v>
      </c>
      <c r="J140" s="43">
        <v>87.84</v>
      </c>
      <c r="K140" s="44"/>
      <c r="L140" s="43">
        <v>48</v>
      </c>
    </row>
    <row r="141" spans="1:12" ht="17.25" customHeight="1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3.64</v>
      </c>
      <c r="H141" s="43">
        <v>3.34</v>
      </c>
      <c r="I141" s="43">
        <v>24.1</v>
      </c>
      <c r="J141" s="43">
        <v>134.77000000000001</v>
      </c>
      <c r="K141" s="44" t="s">
        <v>59</v>
      </c>
      <c r="L141" s="43">
        <v>25.92</v>
      </c>
    </row>
    <row r="142" spans="1:12" ht="17.25" customHeight="1">
      <c r="A142" s="23"/>
      <c r="B142" s="15"/>
      <c r="C142" s="11"/>
      <c r="D142" s="7" t="s">
        <v>23</v>
      </c>
      <c r="E142" s="42" t="s">
        <v>77</v>
      </c>
      <c r="F142" s="43">
        <v>49</v>
      </c>
      <c r="G142" s="43">
        <v>3.17</v>
      </c>
      <c r="H142" s="43">
        <v>6.28</v>
      </c>
      <c r="I142" s="43">
        <v>19.260000000000002</v>
      </c>
      <c r="J142" s="43">
        <v>147.88</v>
      </c>
      <c r="K142" s="44" t="s">
        <v>61</v>
      </c>
      <c r="L142" s="43">
        <v>17.34</v>
      </c>
    </row>
    <row r="143" spans="1:12" ht="17.25" customHeigh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7.25" customHeight="1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7.25" customHeight="1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7.25" customHeight="1">
      <c r="A146" s="24"/>
      <c r="B146" s="17"/>
      <c r="C146" s="8"/>
      <c r="D146" s="18" t="s">
        <v>33</v>
      </c>
      <c r="E146" s="9"/>
      <c r="F146" s="19">
        <f>SUM(F139:F145)</f>
        <v>549</v>
      </c>
      <c r="G146" s="19">
        <f t="shared" ref="G146:J146" si="28">SUM(G139:G145)</f>
        <v>16.060000000000002</v>
      </c>
      <c r="H146" s="19">
        <f t="shared" si="28"/>
        <v>18.89</v>
      </c>
      <c r="I146" s="19">
        <f t="shared" si="28"/>
        <v>74.820000000000007</v>
      </c>
      <c r="J146" s="19">
        <f t="shared" si="28"/>
        <v>526.82000000000005</v>
      </c>
      <c r="K146" s="25"/>
      <c r="L146" s="19">
        <f t="shared" ref="L146" si="29">SUM(L139:L145)</f>
        <v>111.07000000000001</v>
      </c>
    </row>
    <row r="147" spans="1:12" ht="27.75" customHeigh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20</v>
      </c>
      <c r="G147" s="43">
        <v>0.15</v>
      </c>
      <c r="H147" s="43">
        <v>1.19</v>
      </c>
      <c r="I147" s="43">
        <v>0.64</v>
      </c>
      <c r="J147" s="43">
        <v>13.51</v>
      </c>
      <c r="K147" s="44" t="s">
        <v>50</v>
      </c>
      <c r="L147" s="43">
        <v>7.92</v>
      </c>
    </row>
    <row r="148" spans="1:12" ht="17.25" customHeight="1">
      <c r="A148" s="23"/>
      <c r="B148" s="15"/>
      <c r="C148" s="11"/>
      <c r="D148" s="7" t="s">
        <v>27</v>
      </c>
      <c r="E148" s="42" t="s">
        <v>142</v>
      </c>
      <c r="F148" s="43">
        <v>240</v>
      </c>
      <c r="G148" s="43">
        <v>3.51</v>
      </c>
      <c r="H148" s="43">
        <v>9.4499999999999993</v>
      </c>
      <c r="I148" s="43">
        <v>20.190000000000001</v>
      </c>
      <c r="J148" s="43">
        <v>178.63</v>
      </c>
      <c r="K148" s="44" t="s">
        <v>118</v>
      </c>
      <c r="L148" s="43">
        <v>19.68</v>
      </c>
    </row>
    <row r="149" spans="1:12" ht="17.25" customHeight="1">
      <c r="A149" s="23"/>
      <c r="B149" s="15"/>
      <c r="C149" s="11"/>
      <c r="D149" s="7" t="s">
        <v>28</v>
      </c>
      <c r="E149" s="42" t="s">
        <v>119</v>
      </c>
      <c r="F149" s="43">
        <v>200</v>
      </c>
      <c r="G149" s="43">
        <v>17.11</v>
      </c>
      <c r="H149" s="43">
        <v>13.93</v>
      </c>
      <c r="I149" s="43">
        <v>50.84</v>
      </c>
      <c r="J149" s="43">
        <v>383.19</v>
      </c>
      <c r="K149" s="44" t="s">
        <v>52</v>
      </c>
      <c r="L149" s="43">
        <v>71.92</v>
      </c>
    </row>
    <row r="150" spans="1:12" ht="17.25" customHeight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7.25" customHeight="1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0.24</v>
      </c>
      <c r="H151" s="43">
        <v>0.1</v>
      </c>
      <c r="I151" s="43">
        <v>14.6</v>
      </c>
      <c r="J151" s="43">
        <v>55.74</v>
      </c>
      <c r="K151" s="44" t="s">
        <v>98</v>
      </c>
      <c r="L151" s="43">
        <v>16.96</v>
      </c>
    </row>
    <row r="152" spans="1:12" ht="17.25" customHeight="1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2.64</v>
      </c>
      <c r="H152" s="43">
        <v>0.27</v>
      </c>
      <c r="I152" s="43">
        <v>18.760000000000002</v>
      </c>
      <c r="J152" s="43">
        <v>89.56</v>
      </c>
      <c r="K152" s="44"/>
      <c r="L152" s="43">
        <v>2.5099999999999998</v>
      </c>
    </row>
    <row r="153" spans="1:12" ht="17.25" customHeight="1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7.25" customHeight="1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7.25" customHeight="1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7.25" customHeight="1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30">SUM(G147:G155)</f>
        <v>23.65</v>
      </c>
      <c r="H156" s="19">
        <f t="shared" si="30"/>
        <v>24.94</v>
      </c>
      <c r="I156" s="19">
        <f t="shared" si="30"/>
        <v>105.03</v>
      </c>
      <c r="J156" s="19">
        <f t="shared" si="30"/>
        <v>720.62999999999988</v>
      </c>
      <c r="K156" s="25"/>
      <c r="L156" s="19">
        <f t="shared" ref="L156" si="31">SUM(L147:L155)</f>
        <v>118.99000000000002</v>
      </c>
    </row>
    <row r="157" spans="1:12" ht="17.25" customHeight="1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1249</v>
      </c>
      <c r="G157" s="32">
        <f t="shared" ref="G157:L157" si="32">G146+G156</f>
        <v>39.71</v>
      </c>
      <c r="H157" s="32">
        <f t="shared" si="32"/>
        <v>43.83</v>
      </c>
      <c r="I157" s="32">
        <f t="shared" si="32"/>
        <v>179.85000000000002</v>
      </c>
      <c r="J157" s="32">
        <f t="shared" si="32"/>
        <v>1247.4499999999998</v>
      </c>
      <c r="K157" s="32"/>
      <c r="L157" s="32">
        <f t="shared" si="32"/>
        <v>230.06000000000003</v>
      </c>
    </row>
    <row r="158" spans="1:12" ht="17.25" customHeight="1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18.32</v>
      </c>
      <c r="H158" s="40">
        <v>14.87</v>
      </c>
      <c r="I158" s="40">
        <v>38.33</v>
      </c>
      <c r="J158" s="40">
        <v>359.35</v>
      </c>
      <c r="K158" s="41" t="s">
        <v>64</v>
      </c>
      <c r="L158" s="40">
        <v>73.78</v>
      </c>
    </row>
    <row r="159" spans="1:12" ht="17.25" customHeight="1">
      <c r="A159" s="23"/>
      <c r="B159" s="15"/>
      <c r="C159" s="11"/>
      <c r="D159" s="6"/>
      <c r="E159" s="42" t="s">
        <v>143</v>
      </c>
      <c r="F159" s="43">
        <v>60</v>
      </c>
      <c r="G159" s="43">
        <v>0.65</v>
      </c>
      <c r="H159" s="43">
        <v>0.12</v>
      </c>
      <c r="I159" s="43">
        <v>3.06</v>
      </c>
      <c r="J159" s="43">
        <v>15.25</v>
      </c>
      <c r="K159" s="44"/>
      <c r="L159" s="43">
        <v>9.7799999999999994</v>
      </c>
    </row>
    <row r="160" spans="1:12" ht="17.25" customHeight="1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1</v>
      </c>
      <c r="H160" s="43">
        <v>0.2</v>
      </c>
      <c r="I160" s="43">
        <v>20.6</v>
      </c>
      <c r="J160" s="43">
        <v>86.48</v>
      </c>
      <c r="K160" s="44"/>
      <c r="L160" s="43">
        <v>25</v>
      </c>
    </row>
    <row r="161" spans="1:12" ht="17.25" customHeight="1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2.64</v>
      </c>
      <c r="H161" s="43">
        <v>0.27</v>
      </c>
      <c r="I161" s="43">
        <v>18.760000000000002</v>
      </c>
      <c r="J161" s="43">
        <v>89.56</v>
      </c>
      <c r="K161" s="44"/>
      <c r="L161" s="43">
        <v>2.5099999999999998</v>
      </c>
    </row>
    <row r="162" spans="1:12" ht="17.25" customHeigh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7.25" customHeight="1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7.25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7.25" customHeight="1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22.61</v>
      </c>
      <c r="H165" s="19">
        <f t="shared" si="33"/>
        <v>15.459999999999997</v>
      </c>
      <c r="I165" s="19">
        <f t="shared" si="33"/>
        <v>80.75</v>
      </c>
      <c r="J165" s="19">
        <f t="shared" si="33"/>
        <v>550.6400000000001</v>
      </c>
      <c r="K165" s="25"/>
      <c r="L165" s="19">
        <f t="shared" ref="L165" si="34">SUM(L158:L164)</f>
        <v>111.07000000000001</v>
      </c>
    </row>
    <row r="166" spans="1:12" ht="17.25" customHeigh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7.25" customHeight="1">
      <c r="A167" s="23"/>
      <c r="B167" s="15"/>
      <c r="C167" s="11"/>
      <c r="D167" s="7" t="s">
        <v>27</v>
      </c>
      <c r="E167" s="42" t="s">
        <v>120</v>
      </c>
      <c r="F167" s="43">
        <v>250</v>
      </c>
      <c r="G167" s="43">
        <v>4.38</v>
      </c>
      <c r="H167" s="43">
        <v>14.52</v>
      </c>
      <c r="I167" s="43">
        <v>43.61</v>
      </c>
      <c r="J167" s="43">
        <v>313.23</v>
      </c>
      <c r="K167" s="44" t="s">
        <v>121</v>
      </c>
      <c r="L167" s="43">
        <v>21.65</v>
      </c>
    </row>
    <row r="168" spans="1:12" ht="17.25" customHeight="1">
      <c r="A168" s="23"/>
      <c r="B168" s="15"/>
      <c r="C168" s="11"/>
      <c r="D168" s="7" t="s">
        <v>28</v>
      </c>
      <c r="E168" s="42" t="s">
        <v>111</v>
      </c>
      <c r="F168" s="43">
        <v>90</v>
      </c>
      <c r="G168" s="43">
        <v>15.29</v>
      </c>
      <c r="H168" s="43">
        <v>5.27</v>
      </c>
      <c r="I168" s="43">
        <v>7.22</v>
      </c>
      <c r="J168" s="43">
        <v>137.91999999999999</v>
      </c>
      <c r="K168" s="44" t="s">
        <v>112</v>
      </c>
      <c r="L168" s="43">
        <v>46.3</v>
      </c>
    </row>
    <row r="169" spans="1:12" ht="17.25" customHeight="1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3.11</v>
      </c>
      <c r="H169" s="43">
        <v>3.67</v>
      </c>
      <c r="I169" s="43">
        <v>22.07</v>
      </c>
      <c r="J169" s="43">
        <v>132.59</v>
      </c>
      <c r="K169" s="44" t="s">
        <v>104</v>
      </c>
      <c r="L169" s="43">
        <v>36.53</v>
      </c>
    </row>
    <row r="170" spans="1:12" ht="17.25" customHeight="1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0.08</v>
      </c>
      <c r="H170" s="43">
        <v>0.02</v>
      </c>
      <c r="I170" s="43">
        <v>9.84</v>
      </c>
      <c r="J170" s="43">
        <v>37.799999999999997</v>
      </c>
      <c r="K170" s="44" t="s">
        <v>49</v>
      </c>
      <c r="L170" s="43">
        <v>4.08</v>
      </c>
    </row>
    <row r="171" spans="1:12" ht="17.25" customHeight="1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2.64</v>
      </c>
      <c r="H171" s="43">
        <v>0.27</v>
      </c>
      <c r="I171" s="43">
        <v>18.760000000000002</v>
      </c>
      <c r="J171" s="43">
        <v>89.56</v>
      </c>
      <c r="K171" s="44"/>
      <c r="L171" s="43">
        <v>2.5099999999999998</v>
      </c>
    </row>
    <row r="172" spans="1:12" ht="17.25" customHeight="1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7.25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7.25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7.25" customHeight="1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35">SUM(G166:G174)</f>
        <v>25.499999999999996</v>
      </c>
      <c r="H175" s="19">
        <f t="shared" si="35"/>
        <v>23.75</v>
      </c>
      <c r="I175" s="19">
        <f t="shared" si="35"/>
        <v>101.50000000000001</v>
      </c>
      <c r="J175" s="19">
        <f t="shared" si="35"/>
        <v>711.09999999999991</v>
      </c>
      <c r="K175" s="25"/>
      <c r="L175" s="19">
        <f t="shared" ref="L175" si="36">SUM(L166:L174)</f>
        <v>111.07</v>
      </c>
    </row>
    <row r="176" spans="1:12" ht="17.25" customHeight="1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1230</v>
      </c>
      <c r="G176" s="32">
        <f t="shared" ref="G176:L176" si="37">G165+G175</f>
        <v>48.11</v>
      </c>
      <c r="H176" s="32">
        <f t="shared" si="37"/>
        <v>39.209999999999994</v>
      </c>
      <c r="I176" s="32">
        <f t="shared" si="37"/>
        <v>182.25</v>
      </c>
      <c r="J176" s="32">
        <f t="shared" si="37"/>
        <v>1261.74</v>
      </c>
      <c r="K176" s="32"/>
      <c r="L176" s="32">
        <f t="shared" si="37"/>
        <v>222.14</v>
      </c>
    </row>
    <row r="177" spans="1:12" ht="17.25" customHeigh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5.97</v>
      </c>
      <c r="H177" s="40">
        <v>5.26</v>
      </c>
      <c r="I177" s="40">
        <v>33.67</v>
      </c>
      <c r="J177" s="40">
        <v>201.1</v>
      </c>
      <c r="K177" s="41" t="s">
        <v>83</v>
      </c>
      <c r="L177" s="40">
        <v>26.42</v>
      </c>
    </row>
    <row r="178" spans="1:12" ht="17.25" customHeight="1">
      <c r="A178" s="23"/>
      <c r="B178" s="15"/>
      <c r="C178" s="11"/>
      <c r="D178" s="6"/>
      <c r="E178" s="42" t="s">
        <v>144</v>
      </c>
      <c r="F178" s="43">
        <v>60</v>
      </c>
      <c r="G178" s="43">
        <v>1.92</v>
      </c>
      <c r="H178" s="43">
        <v>4.88</v>
      </c>
      <c r="I178" s="43">
        <v>4.8</v>
      </c>
      <c r="J178" s="43">
        <v>27.36</v>
      </c>
      <c r="K178" s="44"/>
      <c r="L178" s="43">
        <v>13.92</v>
      </c>
    </row>
    <row r="179" spans="1:12" ht="17.25" customHeight="1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1</v>
      </c>
      <c r="H179" s="43">
        <v>0.2</v>
      </c>
      <c r="I179" s="43">
        <v>20.6</v>
      </c>
      <c r="J179" s="43">
        <v>86.48</v>
      </c>
      <c r="K179" s="44"/>
      <c r="L179" s="43">
        <v>25</v>
      </c>
    </row>
    <row r="180" spans="1:12" ht="17.25" customHeight="1">
      <c r="A180" s="23"/>
      <c r="B180" s="15"/>
      <c r="C180" s="11"/>
      <c r="D180" s="7" t="s">
        <v>23</v>
      </c>
      <c r="E180" s="42" t="s">
        <v>73</v>
      </c>
      <c r="F180" s="43">
        <v>80</v>
      </c>
      <c r="G180" s="43">
        <v>9.82</v>
      </c>
      <c r="H180" s="43">
        <v>5.86</v>
      </c>
      <c r="I180" s="43">
        <v>28.14</v>
      </c>
      <c r="J180" s="43">
        <v>208.14</v>
      </c>
      <c r="K180" s="44" t="s">
        <v>74</v>
      </c>
      <c r="L180" s="43">
        <v>45.73</v>
      </c>
    </row>
    <row r="181" spans="1:12" ht="17.25" customHeigh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7.25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7.25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7.2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8">SUM(G177:G183)</f>
        <v>18.71</v>
      </c>
      <c r="H184" s="19">
        <f t="shared" si="38"/>
        <v>16.2</v>
      </c>
      <c r="I184" s="19">
        <f t="shared" si="38"/>
        <v>87.210000000000008</v>
      </c>
      <c r="J184" s="19">
        <f t="shared" si="38"/>
        <v>523.07999999999993</v>
      </c>
      <c r="K184" s="25"/>
      <c r="L184" s="19">
        <f t="shared" ref="L184" si="39">SUM(L177:L183)</f>
        <v>111.07</v>
      </c>
    </row>
    <row r="185" spans="1:12" ht="17.25" customHeigh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7.25" customHeight="1">
      <c r="A186" s="23"/>
      <c r="B186" s="15"/>
      <c r="C186" s="11"/>
      <c r="D186" s="7" t="s">
        <v>27</v>
      </c>
      <c r="E186" s="42" t="s">
        <v>148</v>
      </c>
      <c r="F186" s="43">
        <v>250</v>
      </c>
      <c r="G186" s="43">
        <v>4.0599999999999996</v>
      </c>
      <c r="H186" s="43">
        <v>5.03</v>
      </c>
      <c r="I186" s="43">
        <v>26.25</v>
      </c>
      <c r="J186" s="43">
        <v>131.12</v>
      </c>
      <c r="K186" s="44" t="s">
        <v>124</v>
      </c>
      <c r="L186" s="43">
        <v>24.55</v>
      </c>
    </row>
    <row r="187" spans="1:12" ht="17.25" customHeight="1">
      <c r="A187" s="23"/>
      <c r="B187" s="15"/>
      <c r="C187" s="11"/>
      <c r="D187" s="7" t="s">
        <v>28</v>
      </c>
      <c r="E187" s="42" t="s">
        <v>149</v>
      </c>
      <c r="F187" s="43">
        <v>90</v>
      </c>
      <c r="G187" s="43">
        <v>15.04</v>
      </c>
      <c r="H187" s="43">
        <v>17.420000000000002</v>
      </c>
      <c r="I187" s="43">
        <v>16.04</v>
      </c>
      <c r="J187" s="43">
        <v>240.87</v>
      </c>
      <c r="K187" s="44" t="s">
        <v>125</v>
      </c>
      <c r="L187" s="43">
        <v>44.3</v>
      </c>
    </row>
    <row r="188" spans="1:12" ht="17.25" customHeight="1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9.15</v>
      </c>
      <c r="H188" s="43">
        <v>2.74</v>
      </c>
      <c r="I188" s="43">
        <v>28.07</v>
      </c>
      <c r="J188" s="43">
        <v>164.05</v>
      </c>
      <c r="K188" s="44" t="s">
        <v>127</v>
      </c>
      <c r="L188" s="43">
        <v>21.71</v>
      </c>
    </row>
    <row r="189" spans="1:12" ht="17.25" customHeight="1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0.72</v>
      </c>
      <c r="H189" s="43">
        <v>0.03</v>
      </c>
      <c r="I189" s="43">
        <v>23.24</v>
      </c>
      <c r="J189" s="43">
        <v>88.19</v>
      </c>
      <c r="K189" s="44" t="s">
        <v>114</v>
      </c>
      <c r="L189" s="43">
        <v>18</v>
      </c>
    </row>
    <row r="190" spans="1:12" ht="17.25" customHeight="1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2.64</v>
      </c>
      <c r="H190" s="43">
        <v>0.27</v>
      </c>
      <c r="I190" s="43">
        <v>18.760000000000002</v>
      </c>
      <c r="J190" s="43">
        <v>89.56</v>
      </c>
      <c r="K190" s="44"/>
      <c r="L190" s="43">
        <v>2.5099999999999998</v>
      </c>
    </row>
    <row r="191" spans="1:12" ht="17.25" customHeight="1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7.25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7.25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7.25" customHeight="1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40">SUM(G185:G193)</f>
        <v>31.61</v>
      </c>
      <c r="H194" s="19">
        <f t="shared" si="40"/>
        <v>25.490000000000006</v>
      </c>
      <c r="I194" s="19">
        <f t="shared" si="40"/>
        <v>112.36</v>
      </c>
      <c r="J194" s="19">
        <f t="shared" si="40"/>
        <v>713.79</v>
      </c>
      <c r="K194" s="25"/>
      <c r="L194" s="19">
        <f t="shared" ref="L194" si="41">SUM(L185:L193)</f>
        <v>111.07000000000001</v>
      </c>
    </row>
    <row r="195" spans="1:12" ht="17.25" customHeight="1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1270</v>
      </c>
      <c r="G195" s="32">
        <f t="shared" ref="G195:L195" si="42">G184+G194</f>
        <v>50.32</v>
      </c>
      <c r="H195" s="32">
        <f t="shared" si="42"/>
        <v>41.690000000000005</v>
      </c>
      <c r="I195" s="32">
        <f t="shared" si="42"/>
        <v>199.57</v>
      </c>
      <c r="J195" s="32">
        <f t="shared" si="42"/>
        <v>1236.8699999999999</v>
      </c>
      <c r="K195" s="32"/>
      <c r="L195" s="32">
        <f t="shared" si="42"/>
        <v>222.14</v>
      </c>
    </row>
    <row r="196" spans="1:12" ht="17.25" customHeight="1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1248.7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46.132000000000005</v>
      </c>
      <c r="H196" s="34">
        <f t="shared" si="43"/>
        <v>44.591999999999999</v>
      </c>
      <c r="I196" s="34">
        <f t="shared" si="43"/>
        <v>187.04199999999997</v>
      </c>
      <c r="J196" s="34">
        <f t="shared" si="43"/>
        <v>1286.33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222.93199999999996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</vt:lpstr>
      <vt:lpstr>11 лет и старше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2023-11-09T07:40:48Z</cp:lastPrinted>
  <dcterms:created xsi:type="dcterms:W3CDTF">2022-05-16T14:23:56Z</dcterms:created>
  <dcterms:modified xsi:type="dcterms:W3CDTF">2023-11-13T05:46:18Z</dcterms:modified>
</cp:coreProperties>
</file>